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все вподряд\питание 2024-2025\"/>
    </mc:Choice>
  </mc:AlternateContent>
  <xr:revisionPtr revIDLastSave="0" documentId="13_ncr:1_{61F42930-9E00-48B2-8D3F-98A2FEAF15AD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95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76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57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38" i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19" i="1"/>
  <c r="J119" i="1"/>
  <c r="I119" i="1"/>
  <c r="H119" i="1"/>
  <c r="G119" i="1"/>
  <c r="F119" i="1"/>
  <c r="B100" i="1"/>
  <c r="A100" i="1"/>
  <c r="L99" i="1"/>
  <c r="J99" i="1"/>
  <c r="I99" i="1"/>
  <c r="H99" i="1"/>
  <c r="G99" i="1"/>
  <c r="F99" i="1"/>
  <c r="B90" i="1"/>
  <c r="A90" i="1"/>
  <c r="L10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81" i="1"/>
  <c r="F70" i="1"/>
  <c r="F81" i="1" s="1"/>
  <c r="B62" i="1"/>
  <c r="A62" i="1"/>
  <c r="L61" i="1"/>
  <c r="J61" i="1"/>
  <c r="I61" i="1"/>
  <c r="H61" i="1"/>
  <c r="G61" i="1"/>
  <c r="F61" i="1"/>
  <c r="B52" i="1"/>
  <c r="A52" i="1"/>
  <c r="L62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4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24" i="1"/>
  <c r="J13" i="1"/>
  <c r="J24" i="1" s="1"/>
  <c r="I13" i="1"/>
  <c r="I24" i="1" s="1"/>
  <c r="H13" i="1"/>
  <c r="H24" i="1" s="1"/>
  <c r="G13" i="1"/>
  <c r="G24" i="1" s="1"/>
  <c r="F13" i="1"/>
  <c r="F24" i="1" s="1"/>
  <c r="F196" i="1" l="1"/>
  <c r="L196" i="1"/>
</calcChain>
</file>

<file path=xl/sharedStrings.xml><?xml version="1.0" encoding="utf-8"?>
<sst xmlns="http://schemas.openxmlformats.org/spreadsheetml/2006/main" count="246" uniqueCount="72">
  <si>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</si>
  <si>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</si>
  <si>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</si>
  <si>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</si>
  <si>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</si>
  <si>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</si>
  <si>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</si>
  <si>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</si>
  <si>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</si>
  <si>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</si>
  <si>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</si>
  <si>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</si>
  <si>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</si>
  <si>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</si>
  <si>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</si>
  <si>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</si>
  <si>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</si>
  <si>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</si>
  <si>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</si>
  <si>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</si>
  <si>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</si>
  <si>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</si>
  <si>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</si>
  <si>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</si>
  <si>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</si>
  <si>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</si>
  <si>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</si>
  <si>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</si>
  <si>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</si>
  <si>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</si>
  <si>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</si>
  <si>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</si>
  <si>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</si>
  <si>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</si>
  <si>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</si>
  <si>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</si>
  <si>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</si>
  <si>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МБОУ "Ольховская прогимназия"</t>
  </si>
  <si>
    <t>Чай с сахаром</t>
  </si>
  <si>
    <t>Плов из птицы</t>
  </si>
  <si>
    <t>Бутерброд с повидлом</t>
  </si>
  <si>
    <t>фрукт</t>
  </si>
  <si>
    <t>Макаронные изделия отварные</t>
  </si>
  <si>
    <t>Лапшевник с творогом с соусом молочным</t>
  </si>
  <si>
    <t>Директор ООО "Комбинат питания"</t>
  </si>
  <si>
    <t>Мундашева Н.А.</t>
  </si>
  <si>
    <t>Каша "Дружба"</t>
  </si>
  <si>
    <t>хол.блюдо</t>
  </si>
  <si>
    <t>Бутерброд  сыром</t>
  </si>
  <si>
    <t>Кофейный напиток злаковый на молоке</t>
  </si>
  <si>
    <t>Плоды свежие</t>
  </si>
  <si>
    <t>т.24</t>
  </si>
  <si>
    <t>Хлеб из муки пшеничной</t>
  </si>
  <si>
    <t>Котлеты,биточки,шницели (из говядины)</t>
  </si>
  <si>
    <t>Бобовые отварные</t>
  </si>
  <si>
    <t>Чай каркаде с сахаром</t>
  </si>
  <si>
    <t>ТТК 23А</t>
  </si>
  <si>
    <t>сладкое</t>
  </si>
  <si>
    <t>Кондитерские изделия</t>
  </si>
  <si>
    <t>Котлеты или биточки рыбные любительские</t>
  </si>
  <si>
    <t>Картофель отварной</t>
  </si>
  <si>
    <t>Чай фруктовый</t>
  </si>
  <si>
    <t>Каша жидкая молочная из манной крупы с маслом сливочным</t>
  </si>
  <si>
    <t>Бутерброд с маслом</t>
  </si>
  <si>
    <t>Гуляш из мяса птицы</t>
  </si>
  <si>
    <t>Шницель рубленый куриный</t>
  </si>
  <si>
    <t>Рис с овощами</t>
  </si>
  <si>
    <t>Каша жидкая молочная из рисовой крупы с маслом сливочным</t>
  </si>
  <si>
    <t>Тефтели (2 вариант) из говядины с соусом сметанным с томатом</t>
  </si>
  <si>
    <t>279/331</t>
  </si>
  <si>
    <t>Каша вязкая гречневая</t>
  </si>
  <si>
    <t>Овощи сезонные порционно (свежие или соленые огурцы или помидоры; квашенная капуста; вареные морковь или свекла)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</si>
</sst>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_-* #,##0.00_-;\-* #,##0.00_-;_-* &quot;-&quot;??_-;_-@_-"/>
  </numFmts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2" fontId="3" fillId="2" borderId="2" xfId="0" applyNumberFormat="1" applyFont="1" applyFill="1" applyBorder="1" applyAlignment="1" applyProtection="1">
      <alignment horizontal="center" vertical="top" wrapText="1"/>
      <protection locked="0"/>
    </xf>
    <xf numFmtId="2" fontId="3" fillId="2" borderId="17" xfId="0" applyNumberFormat="1" applyFont="1" applyFill="1" applyBorder="1" applyAlignment="1" applyProtection="1">
      <alignment horizontal="center" vertical="top" wrapText="1"/>
      <protection locked="0"/>
    </xf>
    <xf numFmtId="2" fontId="3" fillId="0" borderId="2" xfId="0" applyNumberFormat="1" applyFont="1" applyBorder="1" applyAlignment="1">
      <alignment horizontal="center" vertical="top" wrapText="1"/>
    </xf>
    <xf numFmtId="2" fontId="3" fillId="0" borderId="17" xfId="0" applyNumberFormat="1" applyFont="1" applyBorder="1" applyAlignment="1">
      <alignment horizontal="center" vertical="top" wrapText="1"/>
    </xf>
    <xf numFmtId="2" fontId="3" fillId="3" borderId="3" xfId="0" applyNumberFormat="1" applyFont="1" applyFill="1" applyBorder="1" applyAlignment="1">
      <alignment horizontal="center" vertical="top" wrapText="1"/>
    </xf>
    <xf numFmtId="2" fontId="3" fillId="0" borderId="0" xfId="0" applyNumberFormat="1" applyFont="1"/>
    <xf numFmtId="0" fontId="0" fillId="4" borderId="4" xfId="0" applyNumberFormat="1" applyFill="1" applyBorder="1" applyProtection="1">
      <protection locked="0"/>
    </xf>
    <xf numFmtId="0" fontId="0" fillId="4" borderId="2" xfId="0" applyNumberFormat="1" applyFill="1" applyBorder="1" applyProtection="1">
      <protection locked="0"/>
    </xf>
    <xf numFmtId="44" fontId="3" fillId="0" borderId="0" xfId="0" applyNumberFormat="1" applyFont="1"/>
    <xf numFmtId="0" fontId="3" fillId="2" borderId="15" xfId="0" applyNumberFormat="1" applyFont="1" applyFill="1" applyBorder="1" applyAlignment="1" applyProtection="1">
      <alignment horizontal="center" vertical="top" wrapText="1"/>
      <protection locked="0"/>
    </xf>
    <xf numFmtId="0" fontId="3" fillId="2" borderId="17" xfId="0" applyNumberFormat="1" applyFont="1" applyFill="1" applyBorder="1" applyAlignment="1" applyProtection="1">
      <alignment horizontal="center" vertical="top" wrapText="1"/>
      <protection locked="0"/>
    </xf>
    <xf numFmtId="2" fontId="3" fillId="0" borderId="10" xfId="0" applyNumberFormat="1" applyFont="1" applyBorder="1" applyAlignment="1">
      <alignment horizontal="center"/>
    </xf>
    <xf numFmtId="0" fontId="3" fillId="0" borderId="0" xfId="0" applyNumberFormat="1" applyFont="1"/>
    <xf numFmtId="13" fontId="3" fillId="2" borderId="15" xfId="0" applyNumberFormat="1" applyFont="1" applyFill="1" applyBorder="1" applyAlignment="1" applyProtection="1">
      <alignment horizontal="center" vertical="top" wrapText="1"/>
      <protection locked="0"/>
    </xf>
    <xf numFmtId="0" fontId="3" fillId="2" borderId="17" xfId="1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NumberForma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" fillId="0" borderId="2" xfId="0" applyFont="1" applyBorder="1"/>
    <xf numFmtId="0" fontId="1" fillId="0" borderId="1" xfId="0" applyFont="1" applyBorder="1"/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7"/>
  <sheetViews>
    <sheetView tabSelected="1" workbookViewId="0">
      <pane xSplit="4" ySplit="5" topLeftCell="E195" activePane="bottomRight" state="frozen"/>
      <selection pane="topRight" activeCell="E1" sqref="E1"/>
      <selection pane="bottomLeft" activeCell="A6" sqref="A6"/>
      <selection pane="bottomRight" activeCell="E187" sqref="E186:E187"/>
    </sheetView>
  </sheetViews>
  <sheetFormatPr defaultRowHeight="12.75" x14ac:dyDescent="0.2"/>
  <cols>
    <col min="1" max="1" width="4" style="2" customWidth="1"/>
    <col min="2" max="2" width="4.42578125" style="2" customWidth="1"/>
    <col min="3" max="3" width="8.140625" style="1" customWidth="1"/>
    <col min="4" max="4" width="11.5703125" style="1" customWidth="1"/>
    <col min="5" max="5" width="51.28515625" style="2" customWidth="1"/>
    <col min="6" max="6" width="6.7109375" style="2" customWidth="1"/>
    <col min="7" max="7" width="11.5703125" style="2" customWidth="1"/>
    <col min="8" max="8" width="10.5703125" style="2" customWidth="1"/>
    <col min="9" max="9" width="11.85546875" style="2" customWidth="1"/>
    <col min="10" max="10" width="13.140625" style="2" customWidth="1"/>
    <col min="11" max="11" width="8.85546875" style="2" customWidth="1"/>
    <col min="12" max="12" width="8.140625" style="2" customWidth="1"/>
    <col min="13" max="16384" width="9.140625" style="2"/>
  </cols>
  <sheetData>
    <row r="1" spans="1:12" ht="15" x14ac:dyDescent="0.25">
      <c r="A1" s="1" t="s">
        <v>7</v>
      </c>
      <c r="C1" s="79" t="s">
        <v>37</v>
      </c>
      <c r="D1" s="80"/>
      <c r="E1" s="80"/>
      <c r="F1" s="12" t="s">
        <v>16</v>
      </c>
      <c r="G1" s="2" t="s">
        <v>17</v>
      </c>
      <c r="H1" s="81" t="s">
        <v>44</v>
      </c>
      <c r="I1" s="81"/>
      <c r="J1" s="81"/>
      <c r="K1" s="81"/>
    </row>
    <row r="2" spans="1:12" ht="18" x14ac:dyDescent="0.2">
      <c r="A2" s="35" t="s">
        <v>6</v>
      </c>
      <c r="C2" s="2"/>
      <c r="G2" s="2" t="s">
        <v>18</v>
      </c>
      <c r="H2" s="81" t="s">
        <v>45</v>
      </c>
      <c r="I2" s="81"/>
      <c r="J2" s="81"/>
      <c r="K2" s="8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19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34</v>
      </c>
      <c r="I4" s="47" t="s">
        <v>35</v>
      </c>
      <c r="J4" s="47" t="s">
        <v>36</v>
      </c>
    </row>
    <row r="5" spans="1:12" ht="4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/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1" t="s">
        <v>46</v>
      </c>
      <c r="F6" s="40">
        <v>150</v>
      </c>
      <c r="G6" s="54">
        <v>6.5</v>
      </c>
      <c r="H6" s="54">
        <v>8.3000000000000007</v>
      </c>
      <c r="I6" s="54">
        <v>25.1</v>
      </c>
      <c r="J6" s="54">
        <v>211</v>
      </c>
      <c r="K6" s="70">
        <v>356</v>
      </c>
      <c r="L6" s="54"/>
    </row>
    <row r="7" spans="1:12" ht="15" x14ac:dyDescent="0.25">
      <c r="A7" s="23"/>
      <c r="B7" s="15"/>
      <c r="C7" s="11"/>
      <c r="D7" s="71" t="s">
        <v>47</v>
      </c>
      <c r="E7" s="72" t="s">
        <v>48</v>
      </c>
      <c r="F7" s="43">
        <v>50</v>
      </c>
      <c r="G7" s="55">
        <v>6.1</v>
      </c>
      <c r="H7" s="55">
        <v>8.6999999999999993</v>
      </c>
      <c r="I7" s="55">
        <v>14.8</v>
      </c>
      <c r="J7" s="55">
        <v>162</v>
      </c>
      <c r="K7" s="61">
        <v>3</v>
      </c>
      <c r="L7" s="55"/>
    </row>
    <row r="8" spans="1:12" ht="15" x14ac:dyDescent="0.25">
      <c r="A8" s="23"/>
      <c r="B8" s="15"/>
      <c r="C8" s="11"/>
      <c r="D8" s="7" t="s">
        <v>22</v>
      </c>
      <c r="E8" s="73" t="s">
        <v>49</v>
      </c>
      <c r="F8" s="43">
        <v>200</v>
      </c>
      <c r="G8" s="55">
        <v>3</v>
      </c>
      <c r="H8" s="55">
        <v>1.8</v>
      </c>
      <c r="I8" s="55">
        <v>26</v>
      </c>
      <c r="J8" s="55">
        <v>124</v>
      </c>
      <c r="K8" s="62">
        <v>774</v>
      </c>
      <c r="L8" s="55"/>
    </row>
    <row r="9" spans="1:12" ht="15" x14ac:dyDescent="0.25">
      <c r="A9" s="23"/>
      <c r="B9" s="15"/>
      <c r="C9" s="11"/>
      <c r="D9" s="74" t="s">
        <v>41</v>
      </c>
      <c r="E9" s="73" t="s">
        <v>50</v>
      </c>
      <c r="F9" s="43">
        <v>100</v>
      </c>
      <c r="G9" s="55">
        <v>0.4</v>
      </c>
      <c r="H9" s="55">
        <v>0.4</v>
      </c>
      <c r="I9" s="55">
        <v>9.8000000000000007</v>
      </c>
      <c r="J9" s="55">
        <v>44</v>
      </c>
      <c r="K9" s="62">
        <v>338</v>
      </c>
      <c r="L9" s="55"/>
    </row>
    <row r="10" spans="1:12" ht="15" x14ac:dyDescent="0.25">
      <c r="A10" s="23"/>
      <c r="B10" s="15"/>
      <c r="C10" s="11"/>
      <c r="D10" s="7"/>
      <c r="E10" s="52"/>
      <c r="F10" s="43"/>
      <c r="G10" s="43"/>
      <c r="H10" s="43"/>
      <c r="I10" s="43"/>
      <c r="J10" s="43"/>
      <c r="K10" s="53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500</v>
      </c>
      <c r="G13" s="57">
        <f t="shared" ref="G13:J13" si="0">SUM(G6:G12)</f>
        <v>16</v>
      </c>
      <c r="H13" s="57">
        <f t="shared" si="0"/>
        <v>19.2</v>
      </c>
      <c r="I13" s="57">
        <f t="shared" si="0"/>
        <v>75.7</v>
      </c>
      <c r="J13" s="57">
        <f t="shared" si="0"/>
        <v>541</v>
      </c>
      <c r="K13" s="25"/>
      <c r="L13" s="57">
        <v>134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3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3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3" ht="15" x14ac:dyDescent="0.2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3" ht="15" x14ac:dyDescent="0.2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3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3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3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3" ht="15" x14ac:dyDescent="0.2">
      <c r="A24" s="29">
        <f>A6</f>
        <v>1</v>
      </c>
      <c r="B24" s="30">
        <f>B6</f>
        <v>1</v>
      </c>
      <c r="C24" s="76" t="s">
        <v>4</v>
      </c>
      <c r="D24" s="77"/>
      <c r="E24" s="31"/>
      <c r="F24" s="32">
        <f>F13+F23</f>
        <v>500</v>
      </c>
      <c r="G24" s="59">
        <f t="shared" ref="G24:J24" si="3">G13+G23</f>
        <v>16</v>
      </c>
      <c r="H24" s="59">
        <f t="shared" si="3"/>
        <v>19.2</v>
      </c>
      <c r="I24" s="59">
        <f t="shared" si="3"/>
        <v>75.7</v>
      </c>
      <c r="J24" s="59">
        <f t="shared" si="3"/>
        <v>541</v>
      </c>
      <c r="K24" s="32"/>
      <c r="L24" s="59">
        <f t="shared" ref="L24" si="4">L13+L23</f>
        <v>134</v>
      </c>
    </row>
    <row r="25" spans="1:13" ht="38.25" x14ac:dyDescent="0.25">
      <c r="A25" s="14">
        <v>1</v>
      </c>
      <c r="B25" s="15">
        <v>2</v>
      </c>
      <c r="C25" s="22" t="s">
        <v>20</v>
      </c>
      <c r="D25" s="5" t="s">
        <v>25</v>
      </c>
      <c r="E25" s="39" t="s">
        <v>71</v>
      </c>
      <c r="F25" s="40">
        <v>60</v>
      </c>
      <c r="G25" s="54">
        <v>0.9</v>
      </c>
      <c r="H25" s="54">
        <v>0.1</v>
      </c>
      <c r="I25" s="54">
        <v>5.3</v>
      </c>
      <c r="J25" s="54">
        <v>26</v>
      </c>
      <c r="K25" s="64" t="s">
        <v>51</v>
      </c>
      <c r="L25" s="54"/>
    </row>
    <row r="26" spans="1:13" ht="15" x14ac:dyDescent="0.25">
      <c r="A26" s="14"/>
      <c r="B26" s="15"/>
      <c r="C26" s="11"/>
      <c r="D26" s="6" t="s">
        <v>21</v>
      </c>
      <c r="E26" s="42" t="s">
        <v>39</v>
      </c>
      <c r="F26" s="43">
        <v>200</v>
      </c>
      <c r="G26" s="55">
        <v>16.399999999999999</v>
      </c>
      <c r="H26" s="55">
        <v>19.899999999999999</v>
      </c>
      <c r="I26" s="55">
        <v>34.799999999999997</v>
      </c>
      <c r="J26" s="55">
        <v>354</v>
      </c>
      <c r="K26" s="65">
        <v>291</v>
      </c>
      <c r="L26" s="55"/>
    </row>
    <row r="27" spans="1:13" ht="15" x14ac:dyDescent="0.25">
      <c r="A27" s="14"/>
      <c r="B27" s="15"/>
      <c r="C27" s="11"/>
      <c r="D27" s="7" t="s">
        <v>22</v>
      </c>
      <c r="E27" s="42" t="s">
        <v>38</v>
      </c>
      <c r="F27" s="43">
        <v>200</v>
      </c>
      <c r="G27" s="55">
        <v>0.2</v>
      </c>
      <c r="H27" s="55">
        <v>0</v>
      </c>
      <c r="I27" s="55">
        <v>10</v>
      </c>
      <c r="J27" s="55">
        <v>40</v>
      </c>
      <c r="K27" s="65">
        <v>782</v>
      </c>
      <c r="L27" s="55"/>
    </row>
    <row r="28" spans="1:13" ht="15" x14ac:dyDescent="0.25">
      <c r="A28" s="14"/>
      <c r="B28" s="15"/>
      <c r="C28" s="11"/>
      <c r="D28" s="74" t="s">
        <v>23</v>
      </c>
      <c r="E28" s="42" t="s">
        <v>52</v>
      </c>
      <c r="F28" s="43">
        <v>40</v>
      </c>
      <c r="G28" s="55">
        <v>2.7</v>
      </c>
      <c r="H28" s="55">
        <v>0.8</v>
      </c>
      <c r="I28" s="55">
        <v>17.600000000000001</v>
      </c>
      <c r="J28" s="55">
        <v>88</v>
      </c>
      <c r="K28" s="65">
        <v>23</v>
      </c>
      <c r="L28" s="55"/>
      <c r="M28" s="63"/>
    </row>
    <row r="29" spans="1:13" ht="15" x14ac:dyDescent="0.25">
      <c r="A29" s="14"/>
      <c r="B29" s="15"/>
      <c r="C29" s="11"/>
      <c r="D29" s="7"/>
      <c r="E29" s="42"/>
      <c r="F29" s="43"/>
      <c r="G29" s="55"/>
      <c r="H29" s="55"/>
      <c r="I29" s="55"/>
      <c r="J29" s="55"/>
      <c r="K29" s="65"/>
      <c r="L29" s="55"/>
    </row>
    <row r="30" spans="1:13" ht="15" x14ac:dyDescent="0.25">
      <c r="A30" s="14"/>
      <c r="B30" s="15"/>
      <c r="C30" s="11"/>
      <c r="D30" s="6"/>
      <c r="E30" s="42"/>
      <c r="F30" s="43"/>
      <c r="G30" s="55"/>
      <c r="H30" s="55"/>
      <c r="I30" s="55"/>
      <c r="J30" s="55"/>
      <c r="K30" s="56"/>
      <c r="L30" s="55"/>
    </row>
    <row r="31" spans="1:13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3" ht="15" x14ac:dyDescent="0.25">
      <c r="A32" s="16"/>
      <c r="B32" s="17"/>
      <c r="C32" s="8"/>
      <c r="D32" s="18" t="s">
        <v>32</v>
      </c>
      <c r="E32" s="9"/>
      <c r="F32" s="19">
        <f>SUM(F25:F31)</f>
        <v>500</v>
      </c>
      <c r="G32" s="57">
        <f t="shared" ref="G32" si="5">SUM(G25:G31)</f>
        <v>20.199999999999996</v>
      </c>
      <c r="H32" s="57">
        <f t="shared" ref="H32" si="6">SUM(H25:H31)</f>
        <v>20.8</v>
      </c>
      <c r="I32" s="57">
        <f t="shared" ref="I32" si="7">SUM(I25:I31)</f>
        <v>67.699999999999989</v>
      </c>
      <c r="J32" s="57">
        <f t="shared" ref="J32" si="8">SUM(J25:J31)</f>
        <v>508</v>
      </c>
      <c r="K32" s="58"/>
      <c r="L32" s="57">
        <v>134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76" t="s">
        <v>4</v>
      </c>
      <c r="D43" s="77"/>
      <c r="E43" s="31"/>
      <c r="F43" s="32">
        <f>F32+F42</f>
        <v>500</v>
      </c>
      <c r="G43" s="59">
        <f t="shared" ref="G43" si="13">G32+G42</f>
        <v>20.199999999999996</v>
      </c>
      <c r="H43" s="59">
        <f t="shared" ref="H43" si="14">H32+H42</f>
        <v>20.8</v>
      </c>
      <c r="I43" s="59">
        <f t="shared" ref="I43" si="15">I32+I42</f>
        <v>67.699999999999989</v>
      </c>
      <c r="J43" s="59">
        <f t="shared" ref="J43:L43" si="16">J32+J42</f>
        <v>508</v>
      </c>
      <c r="K43" s="59"/>
      <c r="L43" s="59">
        <f t="shared" si="16"/>
        <v>134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53</v>
      </c>
      <c r="F44" s="40">
        <v>90</v>
      </c>
      <c r="G44" s="54">
        <v>12.4</v>
      </c>
      <c r="H44" s="54">
        <v>14.8</v>
      </c>
      <c r="I44" s="54">
        <v>11.8</v>
      </c>
      <c r="J44" s="54">
        <v>231</v>
      </c>
      <c r="K44" s="64">
        <v>268</v>
      </c>
      <c r="L44" s="54"/>
    </row>
    <row r="45" spans="1:12" ht="15" x14ac:dyDescent="0.25">
      <c r="A45" s="23"/>
      <c r="B45" s="15"/>
      <c r="C45" s="11"/>
      <c r="D45" s="71" t="s">
        <v>28</v>
      </c>
      <c r="E45" s="42" t="s">
        <v>54</v>
      </c>
      <c r="F45" s="43">
        <v>150</v>
      </c>
      <c r="G45" s="55">
        <v>14.1</v>
      </c>
      <c r="H45" s="55">
        <v>6.9</v>
      </c>
      <c r="I45" s="55">
        <v>33.5</v>
      </c>
      <c r="J45" s="55">
        <v>255</v>
      </c>
      <c r="K45" s="65">
        <v>306</v>
      </c>
      <c r="L45" s="55"/>
    </row>
    <row r="46" spans="1:12" ht="38.25" x14ac:dyDescent="0.25">
      <c r="A46" s="23"/>
      <c r="B46" s="15"/>
      <c r="C46" s="11"/>
      <c r="D46" s="7" t="s">
        <v>25</v>
      </c>
      <c r="E46" s="42" t="s">
        <v>71</v>
      </c>
      <c r="F46" s="43">
        <v>60</v>
      </c>
      <c r="G46" s="55">
        <v>0.9</v>
      </c>
      <c r="H46" s="55">
        <v>0.1</v>
      </c>
      <c r="I46" s="55">
        <v>5.3</v>
      </c>
      <c r="J46" s="55">
        <v>26</v>
      </c>
      <c r="K46" s="65" t="s">
        <v>51</v>
      </c>
      <c r="L46" s="55"/>
    </row>
    <row r="47" spans="1:12" ht="15" x14ac:dyDescent="0.25">
      <c r="A47" s="23"/>
      <c r="B47" s="15"/>
      <c r="C47" s="11"/>
      <c r="D47" s="7" t="s">
        <v>23</v>
      </c>
      <c r="E47" s="42" t="s">
        <v>52</v>
      </c>
      <c r="F47" s="43">
        <v>30</v>
      </c>
      <c r="G47" s="55">
        <v>2.1</v>
      </c>
      <c r="H47" s="55">
        <v>0.6</v>
      </c>
      <c r="I47" s="55">
        <v>13.2</v>
      </c>
      <c r="J47" s="55">
        <v>66</v>
      </c>
      <c r="K47" s="65">
        <v>23</v>
      </c>
      <c r="L47" s="55"/>
    </row>
    <row r="48" spans="1:12" ht="15" x14ac:dyDescent="0.25">
      <c r="A48" s="23"/>
      <c r="B48" s="15"/>
      <c r="C48" s="11"/>
      <c r="D48" s="74" t="s">
        <v>22</v>
      </c>
      <c r="E48" s="42" t="s">
        <v>55</v>
      </c>
      <c r="F48" s="43">
        <v>200</v>
      </c>
      <c r="G48" s="55">
        <v>0.2</v>
      </c>
      <c r="H48" s="55">
        <v>0</v>
      </c>
      <c r="I48" s="55">
        <v>15</v>
      </c>
      <c r="J48" s="55">
        <v>58</v>
      </c>
      <c r="K48" s="56" t="s">
        <v>56</v>
      </c>
      <c r="L48" s="55"/>
    </row>
    <row r="49" spans="1:13" ht="15" x14ac:dyDescent="0.25">
      <c r="A49" s="23"/>
      <c r="B49" s="15"/>
      <c r="C49" s="11"/>
      <c r="D49" s="6"/>
      <c r="E49" s="42"/>
      <c r="F49" s="43"/>
      <c r="G49" s="55"/>
      <c r="H49" s="55"/>
      <c r="I49" s="55"/>
      <c r="J49" s="55"/>
      <c r="K49" s="56"/>
      <c r="L49" s="55"/>
    </row>
    <row r="50" spans="1:13" ht="15" x14ac:dyDescent="0.25">
      <c r="A50" s="23"/>
      <c r="B50" s="15"/>
      <c r="C50" s="11"/>
      <c r="D50" s="6"/>
      <c r="E50" s="42"/>
      <c r="F50" s="43"/>
      <c r="G50" s="55"/>
      <c r="H50" s="55"/>
      <c r="I50" s="55"/>
      <c r="J50" s="55"/>
      <c r="K50" s="56"/>
      <c r="L50" s="55"/>
    </row>
    <row r="51" spans="1:13" ht="15" x14ac:dyDescent="0.25">
      <c r="A51" s="24"/>
      <c r="B51" s="17"/>
      <c r="C51" s="8"/>
      <c r="D51" s="18" t="s">
        <v>32</v>
      </c>
      <c r="E51" s="9"/>
      <c r="F51" s="19">
        <f>SUM(F44:F50)</f>
        <v>530</v>
      </c>
      <c r="G51" s="57">
        <f t="shared" ref="G51" si="17">SUM(G44:G50)</f>
        <v>29.7</v>
      </c>
      <c r="H51" s="57">
        <f t="shared" ref="H51" si="18">SUM(H44:H50)</f>
        <v>22.400000000000006</v>
      </c>
      <c r="I51" s="57">
        <f t="shared" ref="I51" si="19">SUM(I44:I50)</f>
        <v>78.8</v>
      </c>
      <c r="J51" s="57">
        <f t="shared" ref="J51" si="20">SUM(J44:J50)</f>
        <v>636</v>
      </c>
      <c r="K51" s="58"/>
      <c r="L51" s="57">
        <v>134</v>
      </c>
    </row>
    <row r="52" spans="1:13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55"/>
      <c r="H52" s="55"/>
      <c r="I52" s="55"/>
      <c r="J52" s="55"/>
      <c r="K52" s="56"/>
      <c r="L52" s="55"/>
    </row>
    <row r="53" spans="1:13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3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3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3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3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3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3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3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3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3" ht="15.75" customHeight="1" x14ac:dyDescent="0.2">
      <c r="A62" s="29">
        <f>A44</f>
        <v>1</v>
      </c>
      <c r="B62" s="30">
        <f>B44</f>
        <v>3</v>
      </c>
      <c r="C62" s="76" t="s">
        <v>4</v>
      </c>
      <c r="D62" s="77"/>
      <c r="E62" s="31"/>
      <c r="F62" s="32">
        <f>F51+F61</f>
        <v>530</v>
      </c>
      <c r="G62" s="59">
        <f t="shared" ref="G62" si="25">G51+G61</f>
        <v>29.7</v>
      </c>
      <c r="H62" s="59">
        <f t="shared" ref="H62" si="26">H51+H61</f>
        <v>22.400000000000006</v>
      </c>
      <c r="I62" s="59">
        <f t="shared" ref="I62" si="27">I51+I61</f>
        <v>78.8</v>
      </c>
      <c r="J62" s="59">
        <f t="shared" ref="J62:L62" si="28">J51+J61</f>
        <v>636</v>
      </c>
      <c r="K62" s="59"/>
      <c r="L62" s="59">
        <f t="shared" si="28"/>
        <v>134</v>
      </c>
      <c r="M62" s="60"/>
    </row>
    <row r="63" spans="1:13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43</v>
      </c>
      <c r="F63" s="40">
        <v>230</v>
      </c>
      <c r="G63" s="54">
        <v>10.9</v>
      </c>
      <c r="H63" s="54">
        <v>15.3</v>
      </c>
      <c r="I63" s="54">
        <v>38.799999999999997</v>
      </c>
      <c r="J63" s="54">
        <v>257</v>
      </c>
      <c r="K63" s="64">
        <v>208</v>
      </c>
      <c r="L63" s="54"/>
    </row>
    <row r="64" spans="1:13" ht="15" x14ac:dyDescent="0.25">
      <c r="A64" s="23"/>
      <c r="B64" s="15"/>
      <c r="C64" s="11"/>
      <c r="D64" s="71" t="s">
        <v>57</v>
      </c>
      <c r="E64" s="42" t="s">
        <v>58</v>
      </c>
      <c r="F64" s="43">
        <v>30</v>
      </c>
      <c r="G64" s="55">
        <v>3.8</v>
      </c>
      <c r="H64" s="55">
        <v>4.0999999999999996</v>
      </c>
      <c r="I64" s="55">
        <v>14</v>
      </c>
      <c r="J64" s="55">
        <v>91</v>
      </c>
      <c r="K64" s="65"/>
      <c r="L64" s="55"/>
    </row>
    <row r="65" spans="1:12" ht="15" x14ac:dyDescent="0.25">
      <c r="A65" s="23"/>
      <c r="B65" s="15"/>
      <c r="C65" s="11"/>
      <c r="D65" s="7" t="s">
        <v>22</v>
      </c>
      <c r="E65" s="42" t="s">
        <v>55</v>
      </c>
      <c r="F65" s="43">
        <v>200</v>
      </c>
      <c r="G65" s="55">
        <v>0.2</v>
      </c>
      <c r="H65" s="55">
        <v>0</v>
      </c>
      <c r="I65" s="55">
        <v>15</v>
      </c>
      <c r="J65" s="55">
        <v>58</v>
      </c>
      <c r="K65" s="65" t="s">
        <v>56</v>
      </c>
      <c r="L65" s="55"/>
    </row>
    <row r="66" spans="1:12" ht="15" x14ac:dyDescent="0.25">
      <c r="A66" s="23"/>
      <c r="B66" s="15"/>
      <c r="C66" s="11"/>
      <c r="D66" s="7" t="s">
        <v>23</v>
      </c>
      <c r="E66" s="42" t="s">
        <v>52</v>
      </c>
      <c r="F66" s="43">
        <v>40</v>
      </c>
      <c r="G66" s="55">
        <v>2.7</v>
      </c>
      <c r="H66" s="55">
        <v>0.8</v>
      </c>
      <c r="I66" s="55">
        <v>17.600000000000001</v>
      </c>
      <c r="J66" s="55">
        <v>88</v>
      </c>
      <c r="K66" s="65">
        <v>23</v>
      </c>
      <c r="L66" s="55"/>
    </row>
    <row r="67" spans="1:12" ht="15" x14ac:dyDescent="0.25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500</v>
      </c>
      <c r="G70" s="57">
        <v>17.600000000000001</v>
      </c>
      <c r="H70" s="57">
        <v>20.2</v>
      </c>
      <c r="I70" s="57">
        <v>85.4</v>
      </c>
      <c r="J70" s="57">
        <v>494</v>
      </c>
      <c r="K70" s="58"/>
      <c r="L70" s="57">
        <v>134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29">SUM(G71:G79)</f>
        <v>0</v>
      </c>
      <c r="H80" s="19">
        <f t="shared" ref="H80" si="30">SUM(H71:H79)</f>
        <v>0</v>
      </c>
      <c r="I80" s="19">
        <f t="shared" ref="I80" si="31">SUM(I71:I79)</f>
        <v>0</v>
      </c>
      <c r="J80" s="19">
        <f t="shared" ref="J80:L80" si="32">SUM(J71:J79)</f>
        <v>0</v>
      </c>
      <c r="K80" s="25"/>
      <c r="L80" s="19">
        <f t="shared" si="32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76" t="s">
        <v>4</v>
      </c>
      <c r="D81" s="77"/>
      <c r="E81" s="31"/>
      <c r="F81" s="32">
        <f>F70+F80</f>
        <v>500</v>
      </c>
      <c r="G81" s="59">
        <v>17.600000000000001</v>
      </c>
      <c r="H81" s="59">
        <v>20.2</v>
      </c>
      <c r="I81" s="59">
        <v>85.4</v>
      </c>
      <c r="J81" s="59">
        <v>494</v>
      </c>
      <c r="K81" s="59"/>
      <c r="L81" s="59">
        <f t="shared" ref="L81" si="33">L70+L80</f>
        <v>134</v>
      </c>
    </row>
    <row r="82" spans="1:12" ht="38.25" x14ac:dyDescent="0.25">
      <c r="A82" s="20">
        <v>1</v>
      </c>
      <c r="B82" s="21">
        <v>5</v>
      </c>
      <c r="C82" s="22" t="s">
        <v>20</v>
      </c>
      <c r="D82" s="75" t="s">
        <v>25</v>
      </c>
      <c r="E82" s="39" t="s">
        <v>71</v>
      </c>
      <c r="F82" s="40">
        <v>60</v>
      </c>
      <c r="G82" s="54">
        <v>0.9</v>
      </c>
      <c r="H82" s="54">
        <v>0.1</v>
      </c>
      <c r="I82" s="54">
        <v>5.3</v>
      </c>
      <c r="J82" s="54">
        <v>26</v>
      </c>
      <c r="K82" s="64" t="s">
        <v>51</v>
      </c>
      <c r="L82" s="54"/>
    </row>
    <row r="83" spans="1:12" ht="15" x14ac:dyDescent="0.25">
      <c r="A83" s="23"/>
      <c r="B83" s="15"/>
      <c r="C83" s="11"/>
      <c r="D83" s="71" t="s">
        <v>21</v>
      </c>
      <c r="E83" s="42" t="s">
        <v>59</v>
      </c>
      <c r="F83" s="43">
        <v>90</v>
      </c>
      <c r="G83" s="55">
        <v>11.7</v>
      </c>
      <c r="H83" s="55">
        <v>10.6</v>
      </c>
      <c r="I83" s="55">
        <v>8.6</v>
      </c>
      <c r="J83" s="55">
        <v>179</v>
      </c>
      <c r="K83" s="65">
        <v>467</v>
      </c>
      <c r="L83" s="55"/>
    </row>
    <row r="84" spans="1:12" ht="15" x14ac:dyDescent="0.25">
      <c r="A84" s="23"/>
      <c r="B84" s="15"/>
      <c r="C84" s="11"/>
      <c r="D84" s="74" t="s">
        <v>28</v>
      </c>
      <c r="E84" s="42" t="s">
        <v>60</v>
      </c>
      <c r="F84" s="43">
        <v>150</v>
      </c>
      <c r="G84" s="55">
        <v>3.6</v>
      </c>
      <c r="H84" s="55">
        <v>5.8</v>
      </c>
      <c r="I84" s="55">
        <v>28.6</v>
      </c>
      <c r="J84" s="55">
        <v>176</v>
      </c>
      <c r="K84" s="65">
        <v>310</v>
      </c>
      <c r="L84" s="55"/>
    </row>
    <row r="85" spans="1:12" ht="15" x14ac:dyDescent="0.25">
      <c r="A85" s="23"/>
      <c r="B85" s="15"/>
      <c r="C85" s="11"/>
      <c r="D85" s="74" t="s">
        <v>22</v>
      </c>
      <c r="E85" s="42" t="s">
        <v>61</v>
      </c>
      <c r="F85" s="43">
        <v>200</v>
      </c>
      <c r="G85" s="55">
        <v>0.2</v>
      </c>
      <c r="H85" s="55">
        <v>0</v>
      </c>
      <c r="I85" s="55">
        <v>12.2</v>
      </c>
      <c r="J85" s="55">
        <v>43</v>
      </c>
      <c r="K85" s="65">
        <v>783</v>
      </c>
      <c r="L85" s="55"/>
    </row>
    <row r="86" spans="1:12" ht="15" x14ac:dyDescent="0.25">
      <c r="A86" s="23"/>
      <c r="B86" s="15"/>
      <c r="C86" s="11"/>
      <c r="D86" s="74" t="s">
        <v>23</v>
      </c>
      <c r="E86" s="42" t="s">
        <v>52</v>
      </c>
      <c r="F86" s="43">
        <v>30</v>
      </c>
      <c r="G86" s="55">
        <v>2.1</v>
      </c>
      <c r="H86" s="55">
        <v>0.6</v>
      </c>
      <c r="I86" s="55">
        <v>13.2</v>
      </c>
      <c r="J86" s="55">
        <v>66</v>
      </c>
      <c r="K86" s="65">
        <v>23</v>
      </c>
      <c r="L86" s="55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530</v>
      </c>
      <c r="G89" s="57">
        <f t="shared" ref="G89" si="34">SUM(G82:G88)</f>
        <v>18.5</v>
      </c>
      <c r="H89" s="57">
        <f t="shared" ref="H89" si="35">SUM(H82:H88)</f>
        <v>17.100000000000001</v>
      </c>
      <c r="I89" s="57">
        <f t="shared" ref="I89" si="36">SUM(I82:I88)</f>
        <v>67.900000000000006</v>
      </c>
      <c r="J89" s="57">
        <f t="shared" ref="J89" si="37">SUM(J82:J88)</f>
        <v>490</v>
      </c>
      <c r="K89" s="58"/>
      <c r="L89" s="57">
        <v>134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38">SUM(G90:G98)</f>
        <v>0</v>
      </c>
      <c r="H99" s="19">
        <f t="shared" ref="H99" si="39">SUM(H90:H98)</f>
        <v>0</v>
      </c>
      <c r="I99" s="19">
        <f t="shared" ref="I99" si="40">SUM(I90:I98)</f>
        <v>0</v>
      </c>
      <c r="J99" s="19">
        <f t="shared" ref="J99:L99" si="41">SUM(J90:J98)</f>
        <v>0</v>
      </c>
      <c r="K99" s="25"/>
      <c r="L99" s="19">
        <f t="shared" si="41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76" t="s">
        <v>4</v>
      </c>
      <c r="D100" s="77"/>
      <c r="E100" s="31"/>
      <c r="F100" s="32">
        <f>F89+F99</f>
        <v>530</v>
      </c>
      <c r="G100" s="59">
        <f t="shared" ref="G100" si="42">G89+G99</f>
        <v>18.5</v>
      </c>
      <c r="H100" s="59">
        <f t="shared" ref="H100" si="43">H89+H99</f>
        <v>17.100000000000001</v>
      </c>
      <c r="I100" s="59">
        <f t="shared" ref="I100" si="44">I89+I99</f>
        <v>67.900000000000006</v>
      </c>
      <c r="J100" s="59">
        <f t="shared" ref="J100:L100" si="45">J89+J99</f>
        <v>490</v>
      </c>
      <c r="K100" s="59"/>
      <c r="L100" s="59">
        <f t="shared" si="45"/>
        <v>134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71" t="s">
        <v>21</v>
      </c>
      <c r="E101" s="42" t="s">
        <v>62</v>
      </c>
      <c r="F101" s="43">
        <v>160</v>
      </c>
      <c r="G101" s="55">
        <v>7.5</v>
      </c>
      <c r="H101" s="55">
        <v>8.9</v>
      </c>
      <c r="I101" s="55">
        <v>28.3</v>
      </c>
      <c r="J101" s="55">
        <v>217</v>
      </c>
      <c r="K101" s="65">
        <v>181</v>
      </c>
      <c r="L101" s="55"/>
    </row>
    <row r="102" spans="1:12" ht="15" x14ac:dyDescent="0.25">
      <c r="A102" s="23"/>
      <c r="B102" s="15"/>
      <c r="C102" s="11"/>
      <c r="D102" s="74" t="s">
        <v>47</v>
      </c>
      <c r="E102" s="42" t="s">
        <v>63</v>
      </c>
      <c r="F102" s="43">
        <v>40</v>
      </c>
      <c r="G102" s="55">
        <v>4.5</v>
      </c>
      <c r="H102" s="55">
        <v>7.5</v>
      </c>
      <c r="I102" s="55">
        <v>14.9</v>
      </c>
      <c r="J102" s="55">
        <v>136</v>
      </c>
      <c r="K102" s="65">
        <v>1</v>
      </c>
      <c r="L102" s="55"/>
    </row>
    <row r="103" spans="1:12" ht="15" x14ac:dyDescent="0.25">
      <c r="A103" s="23"/>
      <c r="B103" s="15"/>
      <c r="C103" s="11"/>
      <c r="D103" s="74" t="s">
        <v>22</v>
      </c>
      <c r="E103" s="42" t="s">
        <v>49</v>
      </c>
      <c r="F103" s="43">
        <v>200</v>
      </c>
      <c r="G103" s="55">
        <v>3</v>
      </c>
      <c r="H103" s="55">
        <v>1.8</v>
      </c>
      <c r="I103" s="55">
        <v>26</v>
      </c>
      <c r="J103" s="55">
        <v>124</v>
      </c>
      <c r="K103" s="65">
        <v>774</v>
      </c>
      <c r="L103" s="55"/>
    </row>
    <row r="104" spans="1:12" ht="15" x14ac:dyDescent="0.25">
      <c r="A104" s="23"/>
      <c r="B104" s="15"/>
      <c r="C104" s="11"/>
      <c r="D104" s="74" t="s">
        <v>41</v>
      </c>
      <c r="E104" s="42" t="s">
        <v>50</v>
      </c>
      <c r="F104" s="43">
        <v>100</v>
      </c>
      <c r="G104" s="55">
        <v>0.4</v>
      </c>
      <c r="H104" s="55">
        <v>0.4</v>
      </c>
      <c r="I104" s="55">
        <v>9.8000000000000007</v>
      </c>
      <c r="J104" s="55">
        <v>44</v>
      </c>
      <c r="K104" s="44">
        <v>338</v>
      </c>
      <c r="L104" s="43"/>
    </row>
    <row r="105" spans="1:12" ht="15" x14ac:dyDescent="0.25">
      <c r="A105" s="23"/>
      <c r="B105" s="15"/>
      <c r="C105" s="11"/>
      <c r="D105" s="74"/>
      <c r="E105" s="42"/>
      <c r="F105" s="43"/>
      <c r="G105" s="55"/>
      <c r="H105" s="55"/>
      <c r="I105" s="55"/>
      <c r="J105" s="55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v>500</v>
      </c>
      <c r="G108" s="57">
        <v>15.4</v>
      </c>
      <c r="H108" s="57">
        <v>18.600000000000001</v>
      </c>
      <c r="I108" s="57">
        <v>79</v>
      </c>
      <c r="J108" s="57">
        <v>521</v>
      </c>
      <c r="K108" s="25"/>
      <c r="L108" s="57">
        <v>134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4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4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4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4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4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4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46">SUM(G109:G117)</f>
        <v>0</v>
      </c>
      <c r="H118" s="19">
        <f t="shared" si="46"/>
        <v>0</v>
      </c>
      <c r="I118" s="19">
        <f t="shared" si="46"/>
        <v>0</v>
      </c>
      <c r="J118" s="19">
        <f t="shared" si="46"/>
        <v>0</v>
      </c>
      <c r="K118" s="25"/>
      <c r="L118" s="19">
        <f t="shared" ref="L118" si="47">SUM(L109:L117)</f>
        <v>0</v>
      </c>
    </row>
    <row r="119" spans="1:14" ht="15" x14ac:dyDescent="0.2">
      <c r="A119" s="29">
        <f>A101</f>
        <v>2</v>
      </c>
      <c r="B119" s="30">
        <f>B101</f>
        <v>1</v>
      </c>
      <c r="C119" s="76" t="s">
        <v>4</v>
      </c>
      <c r="D119" s="77"/>
      <c r="E119" s="31"/>
      <c r="F119" s="32">
        <f>F108+F118</f>
        <v>500</v>
      </c>
      <c r="G119" s="59">
        <f t="shared" ref="G119" si="48">G108+G118</f>
        <v>15.4</v>
      </c>
      <c r="H119" s="59">
        <f t="shared" ref="H119" si="49">H108+H118</f>
        <v>18.600000000000001</v>
      </c>
      <c r="I119" s="59">
        <f t="shared" ref="I119" si="50">I108+I118</f>
        <v>79</v>
      </c>
      <c r="J119" s="59">
        <f t="shared" ref="J119:L119" si="51">J108+J118</f>
        <v>521</v>
      </c>
      <c r="K119" s="32"/>
      <c r="L119" s="59">
        <f t="shared" si="51"/>
        <v>134</v>
      </c>
    </row>
    <row r="120" spans="1:14" ht="38.25" x14ac:dyDescent="0.25">
      <c r="A120" s="14">
        <v>2</v>
      </c>
      <c r="B120" s="15">
        <v>2</v>
      </c>
      <c r="C120" s="22" t="s">
        <v>20</v>
      </c>
      <c r="D120" s="5" t="s">
        <v>25</v>
      </c>
      <c r="E120" s="39" t="s">
        <v>71</v>
      </c>
      <c r="F120" s="40">
        <v>60</v>
      </c>
      <c r="G120" s="54">
        <v>0.9</v>
      </c>
      <c r="H120" s="54">
        <v>0.1</v>
      </c>
      <c r="I120" s="54">
        <v>5.3</v>
      </c>
      <c r="J120" s="54">
        <v>26</v>
      </c>
      <c r="K120" s="68" t="s">
        <v>51</v>
      </c>
      <c r="L120" s="54"/>
      <c r="N120" s="67"/>
    </row>
    <row r="121" spans="1:14" ht="15" x14ac:dyDescent="0.25">
      <c r="A121" s="14"/>
      <c r="B121" s="15"/>
      <c r="C121" s="11"/>
      <c r="D121" s="6" t="s">
        <v>21</v>
      </c>
      <c r="E121" s="42" t="s">
        <v>64</v>
      </c>
      <c r="F121" s="43">
        <v>100</v>
      </c>
      <c r="G121" s="55">
        <v>8.4</v>
      </c>
      <c r="H121" s="55">
        <v>10.3</v>
      </c>
      <c r="I121" s="55">
        <v>9.4</v>
      </c>
      <c r="J121" s="55">
        <v>126</v>
      </c>
      <c r="K121" s="69">
        <v>580</v>
      </c>
      <c r="L121" s="55"/>
    </row>
    <row r="122" spans="1:14" ht="15" x14ac:dyDescent="0.25">
      <c r="A122" s="14"/>
      <c r="B122" s="15"/>
      <c r="C122" s="11"/>
      <c r="D122" s="74" t="s">
        <v>28</v>
      </c>
      <c r="E122" s="42" t="s">
        <v>42</v>
      </c>
      <c r="F122" s="43">
        <v>150</v>
      </c>
      <c r="G122" s="55">
        <v>5.3</v>
      </c>
      <c r="H122" s="55">
        <v>6.2</v>
      </c>
      <c r="I122" s="55">
        <v>35.299999999999997</v>
      </c>
      <c r="J122" s="55">
        <v>221</v>
      </c>
      <c r="K122" s="65">
        <v>309</v>
      </c>
      <c r="L122" s="55"/>
    </row>
    <row r="123" spans="1:14" ht="15" x14ac:dyDescent="0.25">
      <c r="A123" s="14"/>
      <c r="B123" s="15"/>
      <c r="C123" s="11"/>
      <c r="D123" s="7" t="s">
        <v>22</v>
      </c>
      <c r="E123" s="42" t="s">
        <v>55</v>
      </c>
      <c r="F123" s="43">
        <v>200</v>
      </c>
      <c r="G123" s="55">
        <v>0.2</v>
      </c>
      <c r="H123" s="55">
        <v>0</v>
      </c>
      <c r="I123" s="55">
        <v>15</v>
      </c>
      <c r="J123" s="55">
        <v>58</v>
      </c>
      <c r="K123" s="65" t="s">
        <v>56</v>
      </c>
      <c r="L123" s="55"/>
    </row>
    <row r="124" spans="1:14" ht="15" x14ac:dyDescent="0.25">
      <c r="A124" s="14"/>
      <c r="B124" s="15"/>
      <c r="C124" s="11"/>
      <c r="D124" s="7" t="s">
        <v>23</v>
      </c>
      <c r="E124" s="42" t="s">
        <v>52</v>
      </c>
      <c r="F124" s="43">
        <v>30</v>
      </c>
      <c r="G124" s="55">
        <v>2.1</v>
      </c>
      <c r="H124" s="55">
        <v>0.6</v>
      </c>
      <c r="I124" s="55">
        <v>13.2</v>
      </c>
      <c r="J124" s="55">
        <v>66</v>
      </c>
      <c r="K124" s="65">
        <v>23</v>
      </c>
      <c r="L124" s="55"/>
    </row>
    <row r="125" spans="1:14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4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4" ht="15" x14ac:dyDescent="0.25">
      <c r="A127" s="16"/>
      <c r="B127" s="17"/>
      <c r="C127" s="8"/>
      <c r="D127" s="18" t="s">
        <v>32</v>
      </c>
      <c r="E127" s="9"/>
      <c r="F127" s="19">
        <f>SUM(F120:F126)</f>
        <v>540</v>
      </c>
      <c r="G127" s="57">
        <f t="shared" ref="G127:J127" si="52">SUM(G120:G126)</f>
        <v>16.900000000000002</v>
      </c>
      <c r="H127" s="57">
        <f t="shared" si="52"/>
        <v>17.200000000000003</v>
      </c>
      <c r="I127" s="57">
        <f t="shared" si="52"/>
        <v>78.2</v>
      </c>
      <c r="J127" s="57">
        <f t="shared" si="52"/>
        <v>497</v>
      </c>
      <c r="K127" s="25"/>
      <c r="L127" s="57">
        <v>134</v>
      </c>
    </row>
    <row r="128" spans="1:14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53">SUM(G128:G136)</f>
        <v>0</v>
      </c>
      <c r="H137" s="19">
        <f t="shared" si="53"/>
        <v>0</v>
      </c>
      <c r="I137" s="19">
        <f t="shared" si="53"/>
        <v>0</v>
      </c>
      <c r="J137" s="19">
        <f t="shared" si="53"/>
        <v>0</v>
      </c>
      <c r="K137" s="25"/>
      <c r="L137" s="19">
        <f t="shared" ref="L137" si="54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76" t="s">
        <v>4</v>
      </c>
      <c r="D138" s="77"/>
      <c r="E138" s="31"/>
      <c r="F138" s="32">
        <f>F127+F137</f>
        <v>540</v>
      </c>
      <c r="G138" s="59">
        <f t="shared" ref="G138" si="55">G127+G137</f>
        <v>16.900000000000002</v>
      </c>
      <c r="H138" s="59">
        <f t="shared" ref="H138" si="56">H127+H137</f>
        <v>17.200000000000003</v>
      </c>
      <c r="I138" s="59">
        <f t="shared" ref="I138" si="57">I127+I137</f>
        <v>78.2</v>
      </c>
      <c r="J138" s="59">
        <f t="shared" ref="J138:L138" si="58">J127+J137</f>
        <v>497</v>
      </c>
      <c r="K138" s="59"/>
      <c r="L138" s="59">
        <f t="shared" si="58"/>
        <v>134</v>
      </c>
    </row>
    <row r="139" spans="1:12" ht="38.25" x14ac:dyDescent="0.25">
      <c r="A139" s="20">
        <v>2</v>
      </c>
      <c r="B139" s="21">
        <v>3</v>
      </c>
      <c r="C139" s="22" t="s">
        <v>20</v>
      </c>
      <c r="D139" s="5" t="s">
        <v>25</v>
      </c>
      <c r="E139" s="39" t="s">
        <v>71</v>
      </c>
      <c r="F139" s="40">
        <v>60</v>
      </c>
      <c r="G139" s="54">
        <v>0.9</v>
      </c>
      <c r="H139" s="54">
        <v>0.1</v>
      </c>
      <c r="I139" s="54">
        <v>5.3</v>
      </c>
      <c r="J139" s="54">
        <v>26</v>
      </c>
      <c r="K139" s="64" t="s">
        <v>51</v>
      </c>
      <c r="L139" s="54"/>
    </row>
    <row r="140" spans="1:12" ht="15" x14ac:dyDescent="0.25">
      <c r="A140" s="23"/>
      <c r="B140" s="15"/>
      <c r="C140" s="11"/>
      <c r="D140" s="6" t="s">
        <v>21</v>
      </c>
      <c r="E140" s="42" t="s">
        <v>65</v>
      </c>
      <c r="F140" s="43">
        <v>90</v>
      </c>
      <c r="G140" s="55">
        <v>11.7</v>
      </c>
      <c r="H140" s="55">
        <v>11.2</v>
      </c>
      <c r="I140" s="55">
        <v>14.6</v>
      </c>
      <c r="J140" s="55">
        <v>189</v>
      </c>
      <c r="K140" s="65">
        <v>622</v>
      </c>
      <c r="L140" s="55"/>
    </row>
    <row r="141" spans="1:12" ht="15" x14ac:dyDescent="0.25">
      <c r="A141" s="23"/>
      <c r="B141" s="15"/>
      <c r="C141" s="11"/>
      <c r="D141" s="74" t="s">
        <v>28</v>
      </c>
      <c r="E141" s="42" t="s">
        <v>66</v>
      </c>
      <c r="F141" s="43">
        <v>150</v>
      </c>
      <c r="G141" s="55">
        <v>3.5</v>
      </c>
      <c r="H141" s="55">
        <v>4.5999999999999996</v>
      </c>
      <c r="I141" s="55">
        <v>33.5</v>
      </c>
      <c r="J141" s="55">
        <v>180</v>
      </c>
      <c r="K141" s="65">
        <v>665</v>
      </c>
      <c r="L141" s="55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52</v>
      </c>
      <c r="F142" s="43">
        <v>30</v>
      </c>
      <c r="G142" s="55">
        <v>2.1</v>
      </c>
      <c r="H142" s="55">
        <v>0.6</v>
      </c>
      <c r="I142" s="55">
        <v>13.2</v>
      </c>
      <c r="J142" s="55">
        <v>66</v>
      </c>
      <c r="K142" s="65">
        <v>23</v>
      </c>
      <c r="L142" s="55"/>
    </row>
    <row r="143" spans="1:12" ht="15" x14ac:dyDescent="0.25">
      <c r="A143" s="23"/>
      <c r="B143" s="15"/>
      <c r="C143" s="11"/>
      <c r="D143" s="74" t="s">
        <v>22</v>
      </c>
      <c r="E143" s="42" t="s">
        <v>38</v>
      </c>
      <c r="F143" s="43">
        <v>200</v>
      </c>
      <c r="G143" s="55">
        <v>0.2</v>
      </c>
      <c r="H143" s="55">
        <v>0</v>
      </c>
      <c r="I143" s="55">
        <v>10</v>
      </c>
      <c r="J143" s="55">
        <v>40</v>
      </c>
      <c r="K143" s="65">
        <v>782</v>
      </c>
      <c r="L143" s="55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530</v>
      </c>
      <c r="G146" s="57">
        <f t="shared" ref="G146:J146" si="59">SUM(G139:G145)</f>
        <v>18.400000000000002</v>
      </c>
      <c r="H146" s="57">
        <f t="shared" si="59"/>
        <v>16.5</v>
      </c>
      <c r="I146" s="57">
        <f t="shared" si="59"/>
        <v>76.599999999999994</v>
      </c>
      <c r="J146" s="57">
        <f t="shared" si="59"/>
        <v>501</v>
      </c>
      <c r="K146" s="25"/>
      <c r="L146" s="57">
        <v>134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60">SUM(G147:G155)</f>
        <v>0</v>
      </c>
      <c r="H156" s="19">
        <f t="shared" si="60"/>
        <v>0</v>
      </c>
      <c r="I156" s="19">
        <f t="shared" si="60"/>
        <v>0</v>
      </c>
      <c r="J156" s="19">
        <f t="shared" si="60"/>
        <v>0</v>
      </c>
      <c r="K156" s="25"/>
      <c r="L156" s="19">
        <f t="shared" ref="L156" si="61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76" t="s">
        <v>4</v>
      </c>
      <c r="D157" s="77"/>
      <c r="E157" s="31"/>
      <c r="F157" s="32">
        <f>F146+F156</f>
        <v>530</v>
      </c>
      <c r="G157" s="59">
        <f t="shared" ref="G157" si="62">G146+G156</f>
        <v>18.400000000000002</v>
      </c>
      <c r="H157" s="59">
        <f t="shared" ref="H157" si="63">H146+H156</f>
        <v>16.5</v>
      </c>
      <c r="I157" s="59">
        <f t="shared" ref="I157" si="64">I146+I156</f>
        <v>76.599999999999994</v>
      </c>
      <c r="J157" s="59">
        <f t="shared" ref="J157:L157" si="65">J146+J156</f>
        <v>501</v>
      </c>
      <c r="K157" s="32"/>
      <c r="L157" s="59">
        <f t="shared" si="65"/>
        <v>134</v>
      </c>
    </row>
    <row r="158" spans="1:12" ht="15" x14ac:dyDescent="0.25">
      <c r="A158" s="20">
        <v>2</v>
      </c>
      <c r="B158" s="21">
        <v>4</v>
      </c>
      <c r="C158" s="22" t="s">
        <v>20</v>
      </c>
      <c r="D158" s="75" t="s">
        <v>47</v>
      </c>
      <c r="E158" s="39" t="s">
        <v>40</v>
      </c>
      <c r="F158" s="40">
        <v>55</v>
      </c>
      <c r="G158" s="54">
        <v>4.4000000000000004</v>
      </c>
      <c r="H158" s="54">
        <v>5.9</v>
      </c>
      <c r="I158" s="54">
        <v>27.8</v>
      </c>
      <c r="J158" s="54">
        <v>156</v>
      </c>
      <c r="K158" s="41">
        <v>2</v>
      </c>
      <c r="L158" s="54"/>
    </row>
    <row r="159" spans="1:12" ht="25.5" x14ac:dyDescent="0.25">
      <c r="A159" s="23"/>
      <c r="B159" s="15"/>
      <c r="C159" s="11"/>
      <c r="D159" s="6" t="s">
        <v>21</v>
      </c>
      <c r="E159" s="42" t="s">
        <v>67</v>
      </c>
      <c r="F159" s="43">
        <v>150</v>
      </c>
      <c r="G159" s="55">
        <v>6.7</v>
      </c>
      <c r="H159" s="55">
        <v>7.6</v>
      </c>
      <c r="I159" s="55">
        <v>24.4</v>
      </c>
      <c r="J159" s="55">
        <v>156</v>
      </c>
      <c r="K159" s="44">
        <v>182</v>
      </c>
      <c r="L159" s="55"/>
    </row>
    <row r="160" spans="1:12" ht="15" x14ac:dyDescent="0.25">
      <c r="A160" s="23"/>
      <c r="B160" s="15"/>
      <c r="C160" s="11"/>
      <c r="D160" s="7" t="s">
        <v>22</v>
      </c>
      <c r="E160" s="42" t="s">
        <v>49</v>
      </c>
      <c r="F160" s="43">
        <v>200</v>
      </c>
      <c r="G160" s="55">
        <v>3</v>
      </c>
      <c r="H160" s="55">
        <v>1.8</v>
      </c>
      <c r="I160" s="55">
        <v>26</v>
      </c>
      <c r="J160" s="55">
        <v>124</v>
      </c>
      <c r="K160" s="44">
        <v>774</v>
      </c>
      <c r="L160" s="55"/>
    </row>
    <row r="161" spans="1:12" ht="15" x14ac:dyDescent="0.25">
      <c r="A161" s="23"/>
      <c r="B161" s="15"/>
      <c r="C161" s="11"/>
      <c r="D161" s="74" t="s">
        <v>41</v>
      </c>
      <c r="E161" s="42" t="s">
        <v>50</v>
      </c>
      <c r="F161" s="43">
        <v>100</v>
      </c>
      <c r="G161" s="55">
        <v>1.5</v>
      </c>
      <c r="H161" s="55">
        <v>0.5</v>
      </c>
      <c r="I161" s="55">
        <v>21</v>
      </c>
      <c r="J161" s="55">
        <v>96</v>
      </c>
      <c r="K161" s="44">
        <v>338</v>
      </c>
      <c r="L161" s="55"/>
    </row>
    <row r="162" spans="1:12" ht="15" x14ac:dyDescent="0.2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55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55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55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505</v>
      </c>
      <c r="G165" s="57">
        <f t="shared" ref="G165:J165" si="66">SUM(G158:G164)</f>
        <v>15.600000000000001</v>
      </c>
      <c r="H165" s="57">
        <f t="shared" si="66"/>
        <v>15.8</v>
      </c>
      <c r="I165" s="57">
        <f t="shared" si="66"/>
        <v>99.2</v>
      </c>
      <c r="J165" s="57">
        <f t="shared" si="66"/>
        <v>532</v>
      </c>
      <c r="K165" s="25"/>
      <c r="L165" s="57">
        <v>134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67">SUM(G166:G174)</f>
        <v>0</v>
      </c>
      <c r="H175" s="19">
        <f t="shared" si="67"/>
        <v>0</v>
      </c>
      <c r="I175" s="19">
        <f t="shared" si="67"/>
        <v>0</v>
      </c>
      <c r="J175" s="19">
        <f t="shared" si="67"/>
        <v>0</v>
      </c>
      <c r="K175" s="25"/>
      <c r="L175" s="19">
        <f t="shared" ref="L175" si="68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76" t="s">
        <v>4</v>
      </c>
      <c r="D176" s="77"/>
      <c r="E176" s="31"/>
      <c r="F176" s="32">
        <f>F165+F175</f>
        <v>505</v>
      </c>
      <c r="G176" s="59">
        <f t="shared" ref="G176" si="69">G165+G175</f>
        <v>15.600000000000001</v>
      </c>
      <c r="H176" s="59">
        <f t="shared" ref="H176" si="70">H165+H175</f>
        <v>15.8</v>
      </c>
      <c r="I176" s="59">
        <f t="shared" ref="I176" si="71">I165+I175</f>
        <v>99.2</v>
      </c>
      <c r="J176" s="59">
        <f t="shared" ref="J176:L176" si="72">J165+J175</f>
        <v>532</v>
      </c>
      <c r="K176" s="32"/>
      <c r="L176" s="59">
        <f t="shared" si="72"/>
        <v>134</v>
      </c>
    </row>
    <row r="177" spans="1:12" ht="38.25" x14ac:dyDescent="0.25">
      <c r="A177" s="20">
        <v>2</v>
      </c>
      <c r="B177" s="21">
        <v>5</v>
      </c>
      <c r="C177" s="22" t="s">
        <v>20</v>
      </c>
      <c r="D177" s="75" t="s">
        <v>25</v>
      </c>
      <c r="E177" s="39" t="s">
        <v>71</v>
      </c>
      <c r="F177" s="40">
        <v>60</v>
      </c>
      <c r="G177" s="54">
        <v>0.9</v>
      </c>
      <c r="H177" s="54">
        <v>0.1</v>
      </c>
      <c r="I177" s="54">
        <v>5.3</v>
      </c>
      <c r="J177" s="54">
        <v>26</v>
      </c>
      <c r="K177" s="64" t="s">
        <v>51</v>
      </c>
      <c r="L177" s="54"/>
    </row>
    <row r="178" spans="1:12" ht="25.5" x14ac:dyDescent="0.25">
      <c r="A178" s="23"/>
      <c r="B178" s="15"/>
      <c r="C178" s="11"/>
      <c r="D178" s="6" t="s">
        <v>21</v>
      </c>
      <c r="E178" s="42" t="s">
        <v>68</v>
      </c>
      <c r="F178" s="43">
        <v>90</v>
      </c>
      <c r="G178" s="55">
        <v>10</v>
      </c>
      <c r="H178" s="55">
        <v>14.1</v>
      </c>
      <c r="I178" s="55">
        <v>21.6</v>
      </c>
      <c r="J178" s="55">
        <v>223</v>
      </c>
      <c r="K178" s="65" t="s">
        <v>69</v>
      </c>
      <c r="L178" s="55"/>
    </row>
    <row r="179" spans="1:12" ht="15" x14ac:dyDescent="0.25">
      <c r="A179" s="23"/>
      <c r="B179" s="15"/>
      <c r="C179" s="11"/>
      <c r="D179" s="74" t="s">
        <v>28</v>
      </c>
      <c r="E179" s="42" t="s">
        <v>70</v>
      </c>
      <c r="F179" s="43">
        <v>150</v>
      </c>
      <c r="G179" s="55">
        <v>4.7</v>
      </c>
      <c r="H179" s="55">
        <v>5</v>
      </c>
      <c r="I179" s="55">
        <v>22.3</v>
      </c>
      <c r="J179" s="55">
        <v>169</v>
      </c>
      <c r="K179" s="65">
        <v>303</v>
      </c>
      <c r="L179" s="55"/>
    </row>
    <row r="180" spans="1:12" ht="15" x14ac:dyDescent="0.25">
      <c r="A180" s="23"/>
      <c r="B180" s="15"/>
      <c r="C180" s="11"/>
      <c r="D180" s="74" t="s">
        <v>22</v>
      </c>
      <c r="E180" s="42" t="s">
        <v>38</v>
      </c>
      <c r="F180" s="43">
        <v>200</v>
      </c>
      <c r="G180" s="55">
        <v>0.2</v>
      </c>
      <c r="H180" s="55">
        <v>0</v>
      </c>
      <c r="I180" s="55">
        <v>10</v>
      </c>
      <c r="J180" s="55">
        <v>40</v>
      </c>
      <c r="K180" s="65">
        <v>782</v>
      </c>
      <c r="L180" s="55"/>
    </row>
    <row r="181" spans="1:12" ht="15" x14ac:dyDescent="0.25">
      <c r="A181" s="23"/>
      <c r="B181" s="15"/>
      <c r="C181" s="11"/>
      <c r="D181" s="74" t="s">
        <v>23</v>
      </c>
      <c r="E181" s="42" t="s">
        <v>52</v>
      </c>
      <c r="F181" s="43">
        <v>30</v>
      </c>
      <c r="G181" s="55">
        <v>2</v>
      </c>
      <c r="H181" s="55">
        <v>0.6</v>
      </c>
      <c r="I181" s="55">
        <v>13.2</v>
      </c>
      <c r="J181" s="55">
        <v>66</v>
      </c>
      <c r="K181" s="44">
        <v>23</v>
      </c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530</v>
      </c>
      <c r="G184" s="57">
        <f t="shared" ref="G184:J184" si="73">SUM(G177:G183)</f>
        <v>17.8</v>
      </c>
      <c r="H184" s="57">
        <f t="shared" si="73"/>
        <v>19.8</v>
      </c>
      <c r="I184" s="57">
        <f t="shared" si="73"/>
        <v>72.400000000000006</v>
      </c>
      <c r="J184" s="57">
        <f t="shared" si="73"/>
        <v>524</v>
      </c>
      <c r="K184" s="58"/>
      <c r="L184" s="57">
        <v>134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74">SUM(G185:G193)</f>
        <v>0</v>
      </c>
      <c r="H194" s="19">
        <f t="shared" si="74"/>
        <v>0</v>
      </c>
      <c r="I194" s="19">
        <f t="shared" si="74"/>
        <v>0</v>
      </c>
      <c r="J194" s="19">
        <f t="shared" si="74"/>
        <v>0</v>
      </c>
      <c r="K194" s="25"/>
      <c r="L194" s="19">
        <f t="shared" ref="L194" si="75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76" t="s">
        <v>4</v>
      </c>
      <c r="D195" s="77"/>
      <c r="E195" s="31"/>
      <c r="F195" s="59">
        <f>F184+F194</f>
        <v>530</v>
      </c>
      <c r="G195" s="59">
        <f t="shared" ref="G195" si="76">G184+G194</f>
        <v>17.8</v>
      </c>
      <c r="H195" s="59">
        <f t="shared" ref="H195" si="77">H184+H194</f>
        <v>19.8</v>
      </c>
      <c r="I195" s="59">
        <f t="shared" ref="I195" si="78">I184+I194</f>
        <v>72.400000000000006</v>
      </c>
      <c r="J195" s="59">
        <f t="shared" ref="J195:L195" si="79">J184+J194</f>
        <v>524</v>
      </c>
      <c r="K195" s="59"/>
      <c r="L195" s="59">
        <f t="shared" si="79"/>
        <v>134</v>
      </c>
    </row>
    <row r="196" spans="1:12" x14ac:dyDescent="0.2">
      <c r="A196" s="27"/>
      <c r="B196" s="28"/>
      <c r="C196" s="78" t="s">
        <v>5</v>
      </c>
      <c r="D196" s="78"/>
      <c r="E196" s="78"/>
      <c r="F196" s="66">
        <f>(F24+F43+F62+F81+F100+F119+F138+F157+F176+F195)/(IF(F24=0,0,1)+IF(F43=0,0,1)+IF(F62=0,0,1)+IF(F81=0,0,1)+IF(F100=0,0,1)+IF(F119=0,0,1)+IF(F138=0,0,1)+IF(F157=0,0,1)+IF(F176=0,0,1)+IF(F195=0,0,1))</f>
        <v>516.5</v>
      </c>
      <c r="G196" s="66">
        <v>18.600000000000001</v>
      </c>
      <c r="H196" s="66">
        <v>18.8</v>
      </c>
      <c r="I196" s="66">
        <v>78.099999999999994</v>
      </c>
      <c r="J196" s="66">
        <v>524</v>
      </c>
      <c r="K196" s="34"/>
      <c r="L196" s="66">
        <f t="shared" ref="L196" si="80">(L24+L43+L62+L81+L100+L119+L138+L157+L176+L195)/(IF(L24=0,0,1)+IF(L43=0,0,1)+IF(L62=0,0,1)+IF(L81=0,0,1)+IF(L100=0,0,1)+IF(L119=0,0,1)+IF(L138=0,0,1)+IF(L157=0,0,1)+IF(L176=0,0,1)+IF(L195=0,0,1))</f>
        <v>134</v>
      </c>
    </row>
    <row r="197" spans="1:12" x14ac:dyDescent="0.2">
      <c r="G197" s="67"/>
      <c r="H197" s="67"/>
      <c r="I197" s="67"/>
      <c r="J197" s="67"/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2024-05-07T06:20:14Z</cp:lastPrinted>
  <dcterms:created xsi:type="dcterms:W3CDTF">2022-05-16T14:23:56Z</dcterms:created>
  <dcterms:modified xsi:type="dcterms:W3CDTF">2026-01-16T08:38:35Z</dcterms:modified>
</cp:coreProperties>
</file>