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L196"/>
</calcChain>
</file>

<file path=xl/sharedStrings.xml><?xml version="1.0" encoding="utf-8"?>
<sst xmlns="http://schemas.openxmlformats.org/spreadsheetml/2006/main" count="246" uniqueCount="90">
  <si>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</si>
  <si>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</si>
  <si>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</si>
  <si>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</si>
  <si>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</si>
  <si>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</si>
  <si>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</si>
  <si>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</si>
  <si>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</si>
  <si>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</si>
  <si>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</si>
  <si>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</si>
  <si>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</si>
  <si>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</si>
  <si>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</si>
  <si>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</si>
  <si>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</si>
  <si>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</si>
  <si>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</si>
  <si>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</si>
  <si>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</si>
  <si>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</si>
  <si>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</si>
  <si>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</si>
  <si>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</si>
  <si>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</si>
  <si>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</si>
  <si>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</si>
  <si>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</si>
  <si>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</si>
  <si>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</si>
  <si>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</si>
  <si>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</si>
  <si>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</si>
  <si>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</si>
  <si>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</si>
  <si>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</si>
  <si>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</si>
  <si>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</si>
  <si>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</si>
  <si>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фрукт свежий (яблоко)</t>
  </si>
  <si>
    <t>чай с сахаром</t>
  </si>
  <si>
    <t>МБОУ "Ольховская прогимназия"</t>
  </si>
  <si>
    <t>Каша молочная овсяная вязкая</t>
  </si>
  <si>
    <t>ТТК№302</t>
  </si>
  <si>
    <t>Бутерброд с маслом и сыром</t>
  </si>
  <si>
    <t>Кофейный напиток с молоком</t>
  </si>
  <si>
    <t>Хлеб пшеничный</t>
  </si>
  <si>
    <t>Свекла отварная</t>
  </si>
  <si>
    <t>Тефтели с рисом (говядина)  с соусом томатным</t>
  </si>
  <si>
    <t>Каша гречневая вязкая</t>
  </si>
  <si>
    <t>Чай с сахаром</t>
  </si>
  <si>
    <t>Хлеб ржано-пшеничный</t>
  </si>
  <si>
    <t>Плов из птицы</t>
  </si>
  <si>
    <t>Компот из сухофруктов</t>
  </si>
  <si>
    <t>Овощи в нарезке по сезону</t>
  </si>
  <si>
    <t>9,1/11,6</t>
  </si>
  <si>
    <t>11,6/11,8</t>
  </si>
  <si>
    <t>142,30/159,00</t>
  </si>
  <si>
    <t>Картофель отварной с маслом</t>
  </si>
  <si>
    <t>Чай с сахаром и лимоном</t>
  </si>
  <si>
    <t>Каша молочная из риса и пшена Дружба с маслом</t>
  </si>
  <si>
    <t>Бутерброд с повидлом</t>
  </si>
  <si>
    <t>фрукт</t>
  </si>
  <si>
    <t>Фрукт свежий (яблоко)</t>
  </si>
  <si>
    <t>307/363</t>
  </si>
  <si>
    <t>229/106</t>
  </si>
  <si>
    <t>10,9/13,00</t>
  </si>
  <si>
    <t>16,36/18,89</t>
  </si>
  <si>
    <t>16,6/16,8</t>
  </si>
  <si>
    <t>71,8/73,9</t>
  </si>
  <si>
    <t>470,03/486,73</t>
  </si>
  <si>
    <t>Каша молочная из манной крупы</t>
  </si>
  <si>
    <t>Овощи по сезону(капуста квашенная или икра кабачковая)</t>
  </si>
  <si>
    <t>Котлета рубленая с белокочанной капустой(говядина) с соусом томатным</t>
  </si>
  <si>
    <t xml:space="preserve">Овощи по сезону (огурец соленый или огурец свежий) </t>
  </si>
  <si>
    <t>Жаркое по-домашнему</t>
  </si>
  <si>
    <t>Котлеты рубленые из птицы с соусом томатным</t>
  </si>
  <si>
    <t>Макаронные изделия отварные</t>
  </si>
  <si>
    <t>294/363</t>
  </si>
  <si>
    <t>Лапшевник с творогом с соусом молочным</t>
  </si>
  <si>
    <t>чай с сахаром каркаде</t>
  </si>
  <si>
    <t>Директор ООО "Комбинат питания"</t>
  </si>
  <si>
    <t>Мундашева Н.А.</t>
  </si>
  <si>
    <t>455 / 363</t>
  </si>
  <si>
    <t>Блюдо из рыбы (рыба,тушеная в томате с овощами №229 или котлеты рыбные в томатном соусе №106)</t>
  </si>
  <si>
    <t>26,80/27,00</t>
  </si>
  <si>
    <t>27,90/27,90</t>
  </si>
  <si>
    <t>123,30/123,50</t>
  </si>
  <si>
    <t>801,30/802,90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</si>
</sst>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_-;\-* #,##0.00_-;_-* &quot;-&quot;??_-;_-@_-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0" xfId="0" applyNumberFormat="1" applyFont="1"/>
    <xf numFmtId="0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44" fontId="2" fillId="0" borderId="0" xfId="0" applyNumberFormat="1" applyFont="1"/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1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7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3.2"/>
  <cols>
    <col min="1" max="1" width="4" style="2" customWidth="1"/>
    <col min="2" max="2" width="4.44140625" style="2" customWidth="1"/>
    <col min="3" max="3" width="8.109375" style="1" customWidth="1"/>
    <col min="4" max="4" width="11.5546875" style="1" customWidth="1"/>
    <col min="5" max="5" width="51.33203125" style="2" customWidth="1"/>
    <col min="6" max="6" width="6.6640625" style="2" customWidth="1"/>
    <col min="7" max="7" width="11.5546875" style="2" customWidth="1"/>
    <col min="8" max="8" width="10.5546875" style="2" customWidth="1"/>
    <col min="9" max="9" width="11.88671875" style="2" customWidth="1"/>
    <col min="10" max="10" width="13.109375" style="2" customWidth="1"/>
    <col min="11" max="11" width="8.88671875" style="2" customWidth="1"/>
    <col min="12" max="12" width="8.109375" style="2" customWidth="1"/>
    <col min="13" max="16384" width="9.109375" style="2"/>
  </cols>
  <sheetData>
    <row r="1" spans="1:12" ht="14.4">
      <c r="A1" s="1" t="s">
        <v>7</v>
      </c>
      <c r="C1" s="76" t="s">
        <v>42</v>
      </c>
      <c r="D1" s="77"/>
      <c r="E1" s="77"/>
      <c r="F1" s="12" t="s">
        <v>16</v>
      </c>
      <c r="G1" s="2" t="s">
        <v>17</v>
      </c>
      <c r="H1" s="78" t="s">
        <v>82</v>
      </c>
      <c r="I1" s="78"/>
      <c r="J1" s="78"/>
      <c r="K1" s="78"/>
    </row>
    <row r="2" spans="1:12" ht="17.399999999999999">
      <c r="A2" s="35" t="s">
        <v>6</v>
      </c>
      <c r="C2" s="2"/>
      <c r="G2" s="2" t="s">
        <v>18</v>
      </c>
      <c r="H2" s="78" t="s">
        <v>83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1" t="s">
        <v>43</v>
      </c>
      <c r="F6" s="40">
        <v>200</v>
      </c>
      <c r="G6" s="55">
        <v>7.13</v>
      </c>
      <c r="H6" s="55">
        <v>9.1999999999999993</v>
      </c>
      <c r="I6" s="55">
        <v>34.4</v>
      </c>
      <c r="J6" s="55">
        <v>210.2</v>
      </c>
      <c r="K6" s="56" t="s">
        <v>44</v>
      </c>
      <c r="L6" s="55">
        <v>65</v>
      </c>
    </row>
    <row r="7" spans="1:12" ht="14.4">
      <c r="A7" s="23"/>
      <c r="B7" s="15"/>
      <c r="C7" s="11"/>
      <c r="D7" s="6"/>
      <c r="E7" s="52" t="s">
        <v>45</v>
      </c>
      <c r="F7" s="43">
        <v>50</v>
      </c>
      <c r="G7" s="57">
        <v>5.8</v>
      </c>
      <c r="H7" s="57">
        <v>8</v>
      </c>
      <c r="I7" s="57">
        <v>11.6</v>
      </c>
      <c r="J7" s="57">
        <v>147</v>
      </c>
      <c r="K7" s="63">
        <v>3</v>
      </c>
      <c r="L7" s="57">
        <v>25</v>
      </c>
    </row>
    <row r="8" spans="1:12" ht="14.4">
      <c r="A8" s="23"/>
      <c r="B8" s="15"/>
      <c r="C8" s="11"/>
      <c r="D8" s="7" t="s">
        <v>22</v>
      </c>
      <c r="E8" s="53" t="s">
        <v>46</v>
      </c>
      <c r="F8" s="43">
        <v>200</v>
      </c>
      <c r="G8" s="57">
        <v>3.16</v>
      </c>
      <c r="H8" s="57">
        <v>2.66</v>
      </c>
      <c r="I8" s="57">
        <v>15.94</v>
      </c>
      <c r="J8" s="57">
        <v>100.6</v>
      </c>
      <c r="K8" s="64">
        <v>379</v>
      </c>
      <c r="L8" s="57">
        <v>30</v>
      </c>
    </row>
    <row r="9" spans="1:12" ht="14.4">
      <c r="A9" s="23"/>
      <c r="B9" s="15"/>
      <c r="C9" s="11"/>
      <c r="D9" s="7" t="s">
        <v>23</v>
      </c>
      <c r="E9" s="53" t="s">
        <v>47</v>
      </c>
      <c r="F9" s="43">
        <v>50</v>
      </c>
      <c r="G9" s="57">
        <v>3.95</v>
      </c>
      <c r="H9" s="57">
        <v>0.5</v>
      </c>
      <c r="I9" s="57">
        <v>21.15</v>
      </c>
      <c r="J9" s="57">
        <v>116.33</v>
      </c>
      <c r="K9" s="64">
        <v>6</v>
      </c>
      <c r="L9" s="57">
        <v>5</v>
      </c>
    </row>
    <row r="10" spans="1:12" ht="14.4">
      <c r="A10" s="23"/>
      <c r="B10" s="15"/>
      <c r="C10" s="11"/>
      <c r="D10" s="7"/>
      <c r="E10" s="53"/>
      <c r="F10" s="43"/>
      <c r="G10" s="43"/>
      <c r="H10" s="43"/>
      <c r="I10" s="43"/>
      <c r="J10" s="43"/>
      <c r="K10" s="5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20.04</v>
      </c>
      <c r="H13" s="19">
        <f t="shared" si="0"/>
        <v>20.36</v>
      </c>
      <c r="I13" s="19">
        <f t="shared" si="0"/>
        <v>83.09</v>
      </c>
      <c r="J13" s="19">
        <f t="shared" si="0"/>
        <v>574.13</v>
      </c>
      <c r="K13" s="25"/>
      <c r="L13" s="59">
        <f t="shared" ref="L13" si="1">SUM(L6:L12)</f>
        <v>125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3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3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3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3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3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3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3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3" ht="14.4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500</v>
      </c>
      <c r="G24" s="32">
        <f t="shared" ref="G24:J24" si="4">G13+G23</f>
        <v>20.04</v>
      </c>
      <c r="H24" s="32">
        <f t="shared" si="4"/>
        <v>20.36</v>
      </c>
      <c r="I24" s="32">
        <f t="shared" si="4"/>
        <v>83.09</v>
      </c>
      <c r="J24" s="32">
        <f t="shared" si="4"/>
        <v>574.13</v>
      </c>
      <c r="K24" s="32"/>
      <c r="L24" s="61">
        <f t="shared" ref="L24" si="5">L13+L23</f>
        <v>125</v>
      </c>
    </row>
    <row r="25" spans="1:13" ht="14.4">
      <c r="A25" s="14">
        <v>1</v>
      </c>
      <c r="B25" s="15">
        <v>2</v>
      </c>
      <c r="C25" s="22" t="s">
        <v>20</v>
      </c>
      <c r="D25" s="5" t="s">
        <v>26</v>
      </c>
      <c r="E25" s="39" t="s">
        <v>48</v>
      </c>
      <c r="F25" s="40">
        <v>62</v>
      </c>
      <c r="G25" s="55">
        <v>0.9</v>
      </c>
      <c r="H25" s="55">
        <v>0.1</v>
      </c>
      <c r="I25" s="55">
        <v>5.0999999999999996</v>
      </c>
      <c r="J25" s="55">
        <v>24.4</v>
      </c>
      <c r="K25" s="66">
        <v>2</v>
      </c>
      <c r="L25" s="55">
        <v>20</v>
      </c>
    </row>
    <row r="26" spans="1:13" ht="14.4">
      <c r="A26" s="14"/>
      <c r="B26" s="15"/>
      <c r="C26" s="11"/>
      <c r="D26" s="6" t="s">
        <v>21</v>
      </c>
      <c r="E26" s="42" t="s">
        <v>49</v>
      </c>
      <c r="F26" s="43">
        <v>120</v>
      </c>
      <c r="G26" s="57">
        <v>10.9</v>
      </c>
      <c r="H26" s="57">
        <v>10.9</v>
      </c>
      <c r="I26" s="57">
        <v>13.5</v>
      </c>
      <c r="J26" s="57">
        <v>205.6</v>
      </c>
      <c r="K26" s="67" t="s">
        <v>65</v>
      </c>
      <c r="L26" s="57">
        <v>70</v>
      </c>
    </row>
    <row r="27" spans="1:13" ht="14.4">
      <c r="A27" s="14"/>
      <c r="B27" s="15"/>
      <c r="C27" s="11"/>
      <c r="D27" s="7" t="s">
        <v>21</v>
      </c>
      <c r="E27" s="42" t="s">
        <v>50</v>
      </c>
      <c r="F27" s="43">
        <v>150</v>
      </c>
      <c r="G27" s="57">
        <v>4</v>
      </c>
      <c r="H27" s="57">
        <v>4.5</v>
      </c>
      <c r="I27" s="57">
        <v>17.7</v>
      </c>
      <c r="J27" s="57">
        <v>125.9</v>
      </c>
      <c r="K27" s="67">
        <v>303</v>
      </c>
      <c r="L27" s="57">
        <v>15</v>
      </c>
    </row>
    <row r="28" spans="1:13" ht="14.4">
      <c r="A28" s="14"/>
      <c r="B28" s="15"/>
      <c r="C28" s="11"/>
      <c r="D28" s="7" t="s">
        <v>22</v>
      </c>
      <c r="E28" s="42" t="s">
        <v>51</v>
      </c>
      <c r="F28" s="43">
        <v>200</v>
      </c>
      <c r="G28" s="57">
        <v>0.2</v>
      </c>
      <c r="H28" s="57">
        <v>0</v>
      </c>
      <c r="I28" s="57">
        <v>15</v>
      </c>
      <c r="J28" s="57">
        <v>58</v>
      </c>
      <c r="K28" s="67">
        <v>685</v>
      </c>
      <c r="L28" s="57">
        <v>15</v>
      </c>
      <c r="M28" s="65"/>
    </row>
    <row r="29" spans="1:13" ht="14.4">
      <c r="A29" s="14"/>
      <c r="B29" s="15"/>
      <c r="C29" s="11"/>
      <c r="D29" s="7" t="s">
        <v>23</v>
      </c>
      <c r="E29" s="42" t="s">
        <v>52</v>
      </c>
      <c r="F29" s="43">
        <v>50</v>
      </c>
      <c r="G29" s="57">
        <v>3.13</v>
      </c>
      <c r="H29" s="57">
        <v>0.5</v>
      </c>
      <c r="I29" s="57">
        <v>20.63</v>
      </c>
      <c r="J29" s="57">
        <v>99</v>
      </c>
      <c r="K29" s="67">
        <v>7</v>
      </c>
      <c r="L29" s="57">
        <v>5</v>
      </c>
    </row>
    <row r="30" spans="1:13" ht="14.4">
      <c r="A30" s="14"/>
      <c r="B30" s="15"/>
      <c r="C30" s="11"/>
      <c r="D30" s="6"/>
      <c r="E30" s="42"/>
      <c r="F30" s="43"/>
      <c r="G30" s="57"/>
      <c r="H30" s="57"/>
      <c r="I30" s="57"/>
      <c r="J30" s="57"/>
      <c r="K30" s="58"/>
      <c r="L30" s="57"/>
    </row>
    <row r="31" spans="1:13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3" ht="14.4">
      <c r="A32" s="16"/>
      <c r="B32" s="17"/>
      <c r="C32" s="8"/>
      <c r="D32" s="18" t="s">
        <v>33</v>
      </c>
      <c r="E32" s="9"/>
      <c r="F32" s="19">
        <f>SUM(F25:F31)</f>
        <v>582</v>
      </c>
      <c r="G32" s="59">
        <f t="shared" ref="G32" si="6">SUM(G25:G31)</f>
        <v>19.13</v>
      </c>
      <c r="H32" s="59">
        <f t="shared" ref="H32" si="7">SUM(H25:H31)</f>
        <v>16</v>
      </c>
      <c r="I32" s="59">
        <f t="shared" ref="I32" si="8">SUM(I25:I31)</f>
        <v>71.929999999999993</v>
      </c>
      <c r="J32" s="59">
        <f t="shared" ref="J32:L32" si="9">SUM(J25:J31)</f>
        <v>512.9</v>
      </c>
      <c r="K32" s="60"/>
      <c r="L32" s="59">
        <f t="shared" si="9"/>
        <v>125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582</v>
      </c>
      <c r="G43" s="61">
        <f t="shared" ref="G43" si="14">G32+G42</f>
        <v>19.13</v>
      </c>
      <c r="H43" s="61">
        <f t="shared" ref="H43" si="15">H32+H42</f>
        <v>16</v>
      </c>
      <c r="I43" s="61">
        <f t="shared" ref="I43" si="16">I32+I42</f>
        <v>71.929999999999993</v>
      </c>
      <c r="J43" s="61">
        <f t="shared" ref="J43:L43" si="17">J32+J42</f>
        <v>512.9</v>
      </c>
      <c r="K43" s="61"/>
      <c r="L43" s="61">
        <f t="shared" si="17"/>
        <v>125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55">
        <v>15.1</v>
      </c>
      <c r="H44" s="55">
        <v>18</v>
      </c>
      <c r="I44" s="55">
        <v>30.2</v>
      </c>
      <c r="J44" s="55">
        <v>345.8</v>
      </c>
      <c r="K44" s="66">
        <v>492</v>
      </c>
      <c r="L44" s="55">
        <v>80</v>
      </c>
    </row>
    <row r="45" spans="1:12" ht="14.4">
      <c r="A45" s="23"/>
      <c r="B45" s="15"/>
      <c r="C45" s="11"/>
      <c r="D45" s="6" t="s">
        <v>22</v>
      </c>
      <c r="E45" s="42" t="s">
        <v>54</v>
      </c>
      <c r="F45" s="43">
        <v>200</v>
      </c>
      <c r="G45" s="57">
        <v>0.3</v>
      </c>
      <c r="H45" s="57">
        <v>0</v>
      </c>
      <c r="I45" s="57">
        <v>16</v>
      </c>
      <c r="J45" s="57">
        <v>66.400000000000006</v>
      </c>
      <c r="K45" s="67">
        <v>53</v>
      </c>
      <c r="L45" s="57">
        <v>20</v>
      </c>
    </row>
    <row r="46" spans="1:12" ht="14.4">
      <c r="A46" s="23"/>
      <c r="B46" s="15"/>
      <c r="C46" s="11"/>
      <c r="D46" s="7" t="s">
        <v>26</v>
      </c>
      <c r="E46" s="42" t="s">
        <v>55</v>
      </c>
      <c r="F46" s="43">
        <v>60</v>
      </c>
      <c r="G46" s="57">
        <v>0.6</v>
      </c>
      <c r="H46" s="57">
        <v>0</v>
      </c>
      <c r="I46" s="57">
        <v>1.4</v>
      </c>
      <c r="J46" s="57">
        <v>8</v>
      </c>
      <c r="K46" s="67">
        <v>27</v>
      </c>
      <c r="L46" s="57">
        <v>20</v>
      </c>
    </row>
    <row r="47" spans="1:12" ht="14.4">
      <c r="A47" s="23"/>
      <c r="B47" s="15"/>
      <c r="C47" s="11"/>
      <c r="D47" s="7" t="s">
        <v>23</v>
      </c>
      <c r="E47" s="42" t="s">
        <v>52</v>
      </c>
      <c r="F47" s="43">
        <v>50</v>
      </c>
      <c r="G47" s="57">
        <v>3.13</v>
      </c>
      <c r="H47" s="57">
        <v>0.5</v>
      </c>
      <c r="I47" s="57">
        <v>20.63</v>
      </c>
      <c r="J47" s="57">
        <v>99</v>
      </c>
      <c r="K47" s="67">
        <v>7</v>
      </c>
      <c r="L47" s="57">
        <v>5</v>
      </c>
    </row>
    <row r="48" spans="1:12" ht="14.4">
      <c r="A48" s="23"/>
      <c r="B48" s="15"/>
      <c r="C48" s="11"/>
      <c r="D48" s="7"/>
      <c r="E48" s="42"/>
      <c r="F48" s="43"/>
      <c r="G48" s="57"/>
      <c r="H48" s="57"/>
      <c r="I48" s="57"/>
      <c r="J48" s="57"/>
      <c r="K48" s="58"/>
      <c r="L48" s="57"/>
    </row>
    <row r="49" spans="1:13" ht="14.4">
      <c r="A49" s="23"/>
      <c r="B49" s="15"/>
      <c r="C49" s="11"/>
      <c r="D49" s="6"/>
      <c r="E49" s="42"/>
      <c r="F49" s="43"/>
      <c r="G49" s="57"/>
      <c r="H49" s="57"/>
      <c r="I49" s="57"/>
      <c r="J49" s="57"/>
      <c r="K49" s="58"/>
      <c r="L49" s="57"/>
    </row>
    <row r="50" spans="1:13" ht="14.4">
      <c r="A50" s="23"/>
      <c r="B50" s="15"/>
      <c r="C50" s="11"/>
      <c r="D50" s="6"/>
      <c r="E50" s="42"/>
      <c r="F50" s="43"/>
      <c r="G50" s="57"/>
      <c r="H50" s="57"/>
      <c r="I50" s="57"/>
      <c r="J50" s="57"/>
      <c r="K50" s="58"/>
      <c r="L50" s="57"/>
    </row>
    <row r="51" spans="1:13" ht="14.4">
      <c r="A51" s="24"/>
      <c r="B51" s="17"/>
      <c r="C51" s="8"/>
      <c r="D51" s="18" t="s">
        <v>33</v>
      </c>
      <c r="E51" s="9"/>
      <c r="F51" s="19">
        <f>SUM(F44:F50)</f>
        <v>510</v>
      </c>
      <c r="G51" s="59">
        <f t="shared" ref="G51" si="18">SUM(G44:G50)</f>
        <v>19.13</v>
      </c>
      <c r="H51" s="59">
        <f t="shared" ref="H51" si="19">SUM(H44:H50)</f>
        <v>18.5</v>
      </c>
      <c r="I51" s="59">
        <f t="shared" ref="I51" si="20">SUM(I44:I50)</f>
        <v>68.23</v>
      </c>
      <c r="J51" s="59">
        <f t="shared" ref="J51:L51" si="21">SUM(J44:J50)</f>
        <v>519.20000000000005</v>
      </c>
      <c r="K51" s="60"/>
      <c r="L51" s="59">
        <f t="shared" si="21"/>
        <v>125</v>
      </c>
    </row>
    <row r="52" spans="1:13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57"/>
      <c r="H52" s="57"/>
      <c r="I52" s="57"/>
      <c r="J52" s="57"/>
      <c r="K52" s="58"/>
      <c r="L52" s="57"/>
    </row>
    <row r="53" spans="1:13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3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3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3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3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3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3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3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3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3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510</v>
      </c>
      <c r="G62" s="61">
        <f t="shared" ref="G62" si="26">G51+G61</f>
        <v>19.13</v>
      </c>
      <c r="H62" s="61">
        <f t="shared" ref="H62" si="27">H51+H61</f>
        <v>18.5</v>
      </c>
      <c r="I62" s="61">
        <f t="shared" ref="I62" si="28">I51+I61</f>
        <v>68.23</v>
      </c>
      <c r="J62" s="61">
        <f t="shared" ref="J62:L62" si="29">J51+J61</f>
        <v>519.20000000000005</v>
      </c>
      <c r="K62" s="61"/>
      <c r="L62" s="61">
        <f t="shared" si="29"/>
        <v>125</v>
      </c>
      <c r="M62" s="62"/>
    </row>
    <row r="63" spans="1:13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90</v>
      </c>
      <c r="G63" s="55" t="s">
        <v>56</v>
      </c>
      <c r="H63" s="55" t="s">
        <v>57</v>
      </c>
      <c r="I63" s="55" t="s">
        <v>67</v>
      </c>
      <c r="J63" s="55" t="s">
        <v>58</v>
      </c>
      <c r="K63" s="66" t="s">
        <v>66</v>
      </c>
      <c r="L63" s="55">
        <v>55</v>
      </c>
    </row>
    <row r="64" spans="1:13" ht="14.4">
      <c r="A64" s="23"/>
      <c r="B64" s="15"/>
      <c r="C64" s="11"/>
      <c r="D64" s="6" t="s">
        <v>21</v>
      </c>
      <c r="E64" s="42" t="s">
        <v>59</v>
      </c>
      <c r="F64" s="43">
        <v>160</v>
      </c>
      <c r="G64" s="57">
        <v>3.04</v>
      </c>
      <c r="H64" s="57">
        <v>4.5</v>
      </c>
      <c r="I64" s="57">
        <v>24.55</v>
      </c>
      <c r="J64" s="57">
        <v>151.4</v>
      </c>
      <c r="K64" s="67">
        <v>310</v>
      </c>
      <c r="L64" s="57">
        <v>50</v>
      </c>
    </row>
    <row r="65" spans="1:12" ht="14.4">
      <c r="A65" s="23"/>
      <c r="B65" s="15"/>
      <c r="C65" s="11"/>
      <c r="D65" s="7" t="s">
        <v>22</v>
      </c>
      <c r="E65" s="42" t="s">
        <v>60</v>
      </c>
      <c r="F65" s="43">
        <v>200</v>
      </c>
      <c r="G65" s="57">
        <v>0.3</v>
      </c>
      <c r="H65" s="57">
        <v>0</v>
      </c>
      <c r="I65" s="57">
        <v>15.2</v>
      </c>
      <c r="J65" s="57">
        <v>60</v>
      </c>
      <c r="K65" s="67">
        <v>686</v>
      </c>
      <c r="L65" s="57">
        <v>15</v>
      </c>
    </row>
    <row r="66" spans="1:12" ht="14.4">
      <c r="A66" s="23"/>
      <c r="B66" s="15"/>
      <c r="C66" s="11"/>
      <c r="D66" s="7" t="s">
        <v>23</v>
      </c>
      <c r="E66" s="42" t="s">
        <v>47</v>
      </c>
      <c r="F66" s="43">
        <v>50</v>
      </c>
      <c r="G66" s="57">
        <v>3.95</v>
      </c>
      <c r="H66" s="57">
        <v>0.5</v>
      </c>
      <c r="I66" s="57">
        <v>21.15</v>
      </c>
      <c r="J66" s="57">
        <v>116.33</v>
      </c>
      <c r="K66" s="67">
        <v>6</v>
      </c>
      <c r="L66" s="57">
        <v>5</v>
      </c>
    </row>
    <row r="67" spans="1:12" ht="14.4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59" t="s">
        <v>68</v>
      </c>
      <c r="H70" s="59" t="s">
        <v>69</v>
      </c>
      <c r="I70" s="59" t="s">
        <v>70</v>
      </c>
      <c r="J70" s="59" t="s">
        <v>71</v>
      </c>
      <c r="K70" s="60"/>
      <c r="L70" s="59">
        <f t="shared" ref="L70" si="30">SUM(L63:L69)</f>
        <v>125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:L80" si="34">SUM(J71:J79)</f>
        <v>0</v>
      </c>
      <c r="K80" s="25"/>
      <c r="L80" s="19">
        <f t="shared" si="34"/>
        <v>0</v>
      </c>
    </row>
    <row r="81" spans="1:12" ht="15.75" customHeigh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500</v>
      </c>
      <c r="G81" s="61" t="s">
        <v>68</v>
      </c>
      <c r="H81" s="61" t="s">
        <v>69</v>
      </c>
      <c r="I81" s="61" t="s">
        <v>70</v>
      </c>
      <c r="J81" s="61" t="s">
        <v>71</v>
      </c>
      <c r="K81" s="61"/>
      <c r="L81" s="61">
        <f t="shared" ref="L81" si="35">L70+L80</f>
        <v>125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160</v>
      </c>
      <c r="G82" s="55">
        <v>10.86</v>
      </c>
      <c r="H82" s="55">
        <v>11.92</v>
      </c>
      <c r="I82" s="55">
        <v>27.76</v>
      </c>
      <c r="J82" s="55">
        <v>206</v>
      </c>
      <c r="K82" s="66">
        <v>175</v>
      </c>
      <c r="L82" s="55">
        <v>60</v>
      </c>
    </row>
    <row r="83" spans="1:12" ht="14.4">
      <c r="A83" s="23"/>
      <c r="B83" s="15"/>
      <c r="C83" s="11"/>
      <c r="D83" s="6"/>
      <c r="E83" s="42" t="s">
        <v>62</v>
      </c>
      <c r="F83" s="43">
        <v>50</v>
      </c>
      <c r="G83" s="57">
        <v>5</v>
      </c>
      <c r="H83" s="57">
        <v>4.4000000000000004</v>
      </c>
      <c r="I83" s="57">
        <v>25.2</v>
      </c>
      <c r="J83" s="57">
        <v>156</v>
      </c>
      <c r="K83" s="67">
        <v>2</v>
      </c>
      <c r="L83" s="57">
        <v>20</v>
      </c>
    </row>
    <row r="84" spans="1:12" ht="14.4">
      <c r="A84" s="23"/>
      <c r="B84" s="15"/>
      <c r="C84" s="11"/>
      <c r="D84" s="7" t="s">
        <v>22</v>
      </c>
      <c r="E84" s="42" t="s">
        <v>51</v>
      </c>
      <c r="F84" s="43">
        <v>200</v>
      </c>
      <c r="G84" s="57">
        <v>0.2</v>
      </c>
      <c r="H84" s="57">
        <v>0</v>
      </c>
      <c r="I84" s="57">
        <v>15</v>
      </c>
      <c r="J84" s="57">
        <v>58</v>
      </c>
      <c r="K84" s="67">
        <v>685</v>
      </c>
      <c r="L84" s="57">
        <v>15</v>
      </c>
    </row>
    <row r="85" spans="1:12" ht="14.4">
      <c r="A85" s="23"/>
      <c r="B85" s="15"/>
      <c r="C85" s="11"/>
      <c r="D85" s="7" t="s">
        <v>63</v>
      </c>
      <c r="E85" s="42" t="s">
        <v>64</v>
      </c>
      <c r="F85" s="43">
        <v>120</v>
      </c>
      <c r="G85" s="57">
        <v>0.6</v>
      </c>
      <c r="H85" s="57">
        <v>0.6</v>
      </c>
      <c r="I85" s="57">
        <v>14.3</v>
      </c>
      <c r="J85" s="57">
        <v>68.400000000000006</v>
      </c>
      <c r="K85" s="67">
        <v>338</v>
      </c>
      <c r="L85" s="57">
        <v>30</v>
      </c>
    </row>
    <row r="86" spans="1:12" ht="14.4">
      <c r="A86" s="23"/>
      <c r="B86" s="15"/>
      <c r="C86" s="11"/>
      <c r="D86" s="7"/>
      <c r="E86" s="42"/>
      <c r="F86" s="43"/>
      <c r="G86" s="57"/>
      <c r="H86" s="57"/>
      <c r="I86" s="57"/>
      <c r="J86" s="57"/>
      <c r="K86" s="58"/>
      <c r="L86" s="57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59">
        <f t="shared" ref="G89" si="36">SUM(G82:G88)</f>
        <v>16.66</v>
      </c>
      <c r="H89" s="59">
        <f t="shared" ref="H89" si="37">SUM(H82:H88)</f>
        <v>16.920000000000002</v>
      </c>
      <c r="I89" s="59">
        <f t="shared" ref="I89" si="38">SUM(I82:I88)</f>
        <v>82.26</v>
      </c>
      <c r="J89" s="59">
        <f t="shared" ref="J89:L89" si="39">SUM(J82:J88)</f>
        <v>488.4</v>
      </c>
      <c r="K89" s="60"/>
      <c r="L89" s="59">
        <f t="shared" si="39"/>
        <v>125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530</v>
      </c>
      <c r="G100" s="61">
        <f t="shared" ref="G100" si="44">G89+G99</f>
        <v>16.66</v>
      </c>
      <c r="H100" s="61">
        <f t="shared" ref="H100" si="45">H89+H99</f>
        <v>16.920000000000002</v>
      </c>
      <c r="I100" s="61">
        <f t="shared" ref="I100" si="46">I89+I99</f>
        <v>82.26</v>
      </c>
      <c r="J100" s="61">
        <f t="shared" ref="J100:L100" si="47">J89+J99</f>
        <v>488.4</v>
      </c>
      <c r="K100" s="61"/>
      <c r="L100" s="61">
        <f t="shared" si="47"/>
        <v>125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160</v>
      </c>
      <c r="G101" s="55">
        <v>7.2</v>
      </c>
      <c r="H101" s="55">
        <v>8.6999999999999993</v>
      </c>
      <c r="I101" s="55">
        <v>33.81</v>
      </c>
      <c r="J101" s="55">
        <v>211.64</v>
      </c>
      <c r="K101" s="66">
        <v>181</v>
      </c>
      <c r="L101" s="55">
        <v>40</v>
      </c>
    </row>
    <row r="102" spans="1:12" ht="14.4">
      <c r="A102" s="23"/>
      <c r="B102" s="15"/>
      <c r="C102" s="11"/>
      <c r="D102" s="6"/>
      <c r="E102" s="42" t="s">
        <v>45</v>
      </c>
      <c r="F102" s="43">
        <v>50</v>
      </c>
      <c r="G102" s="57">
        <v>5.8</v>
      </c>
      <c r="H102" s="57">
        <v>8</v>
      </c>
      <c r="I102" s="57">
        <v>11.6</v>
      </c>
      <c r="J102" s="57">
        <v>147</v>
      </c>
      <c r="K102" s="67">
        <v>3</v>
      </c>
      <c r="L102" s="57">
        <v>25</v>
      </c>
    </row>
    <row r="103" spans="1:12" ht="14.4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57">
        <v>3.16</v>
      </c>
      <c r="H103" s="57">
        <v>2.66</v>
      </c>
      <c r="I103" s="57">
        <v>15.94</v>
      </c>
      <c r="J103" s="57">
        <v>100.6</v>
      </c>
      <c r="K103" s="67">
        <v>379</v>
      </c>
      <c r="L103" s="57">
        <v>30</v>
      </c>
    </row>
    <row r="104" spans="1:12" ht="14.4">
      <c r="A104" s="23"/>
      <c r="B104" s="15"/>
      <c r="C104" s="11"/>
      <c r="D104" s="7" t="s">
        <v>24</v>
      </c>
      <c r="E104" s="42" t="s">
        <v>40</v>
      </c>
      <c r="F104" s="43">
        <v>120</v>
      </c>
      <c r="G104" s="57">
        <v>0.6</v>
      </c>
      <c r="H104" s="57">
        <v>0.6</v>
      </c>
      <c r="I104" s="57">
        <v>14.3</v>
      </c>
      <c r="J104" s="57">
        <v>68.400000000000006</v>
      </c>
      <c r="K104" s="67">
        <v>338</v>
      </c>
      <c r="L104" s="57">
        <v>30</v>
      </c>
    </row>
    <row r="105" spans="1:12" ht="14.4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48">SUM(G101:G107)</f>
        <v>16.760000000000002</v>
      </c>
      <c r="H108" s="19">
        <f t="shared" si="48"/>
        <v>19.96</v>
      </c>
      <c r="I108" s="19">
        <f t="shared" si="48"/>
        <v>75.650000000000006</v>
      </c>
      <c r="J108" s="19">
        <f t="shared" si="48"/>
        <v>527.64</v>
      </c>
      <c r="K108" s="25"/>
      <c r="L108" s="59">
        <f t="shared" ref="L108" si="49">SUM(L101:L107)</f>
        <v>125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4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4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4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4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4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4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4" ht="14.4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530</v>
      </c>
      <c r="G119" s="32">
        <f t="shared" ref="G119" si="52">G108+G118</f>
        <v>16.760000000000002</v>
      </c>
      <c r="H119" s="32">
        <f t="shared" ref="H119" si="53">H108+H118</f>
        <v>19.96</v>
      </c>
      <c r="I119" s="32">
        <f t="shared" ref="I119" si="54">I108+I118</f>
        <v>75.650000000000006</v>
      </c>
      <c r="J119" s="32">
        <f t="shared" ref="J119:L119" si="55">J108+J118</f>
        <v>527.64</v>
      </c>
      <c r="K119" s="32"/>
      <c r="L119" s="32">
        <f t="shared" si="55"/>
        <v>125</v>
      </c>
    </row>
    <row r="120" spans="1:14" ht="26.4">
      <c r="A120" s="14">
        <v>2</v>
      </c>
      <c r="B120" s="15">
        <v>2</v>
      </c>
      <c r="C120" s="22" t="s">
        <v>20</v>
      </c>
      <c r="D120" s="5" t="s">
        <v>26</v>
      </c>
      <c r="E120" s="39" t="s">
        <v>73</v>
      </c>
      <c r="F120" s="40">
        <v>60</v>
      </c>
      <c r="G120" s="55">
        <v>0.9</v>
      </c>
      <c r="H120" s="55">
        <v>4.3</v>
      </c>
      <c r="I120" s="55">
        <v>3.75</v>
      </c>
      <c r="J120" s="55">
        <v>57.7</v>
      </c>
      <c r="K120" s="71">
        <v>3.4090909090909088E-2</v>
      </c>
      <c r="L120" s="55">
        <v>20</v>
      </c>
      <c r="N120" s="69"/>
    </row>
    <row r="121" spans="1:14" ht="26.4">
      <c r="A121" s="14"/>
      <c r="B121" s="15"/>
      <c r="C121" s="11"/>
      <c r="D121" s="6" t="s">
        <v>21</v>
      </c>
      <c r="E121" s="42" t="s">
        <v>74</v>
      </c>
      <c r="F121" s="43">
        <v>120</v>
      </c>
      <c r="G121" s="57">
        <v>9</v>
      </c>
      <c r="H121" s="57">
        <v>8.6999999999999993</v>
      </c>
      <c r="I121" s="57">
        <v>20.2</v>
      </c>
      <c r="J121" s="57">
        <v>205.6</v>
      </c>
      <c r="K121" s="72" t="s">
        <v>84</v>
      </c>
      <c r="L121" s="57">
        <v>65</v>
      </c>
    </row>
    <row r="122" spans="1:14" ht="14.4">
      <c r="A122" s="14"/>
      <c r="B122" s="15"/>
      <c r="C122" s="11"/>
      <c r="D122" s="7" t="s">
        <v>21</v>
      </c>
      <c r="E122" s="42" t="s">
        <v>50</v>
      </c>
      <c r="F122" s="43">
        <v>150</v>
      </c>
      <c r="G122" s="57">
        <v>3.99</v>
      </c>
      <c r="H122" s="57">
        <v>4.5</v>
      </c>
      <c r="I122" s="57">
        <v>17.72</v>
      </c>
      <c r="J122" s="57">
        <v>125.9</v>
      </c>
      <c r="K122" s="67">
        <v>303</v>
      </c>
      <c r="L122" s="57">
        <v>15</v>
      </c>
    </row>
    <row r="123" spans="1:14" ht="14.4">
      <c r="A123" s="14"/>
      <c r="B123" s="15"/>
      <c r="C123" s="11"/>
      <c r="D123" s="7" t="s">
        <v>22</v>
      </c>
      <c r="E123" s="42" t="s">
        <v>54</v>
      </c>
      <c r="F123" s="43">
        <v>200</v>
      </c>
      <c r="G123" s="57">
        <v>0.3</v>
      </c>
      <c r="H123" s="57">
        <v>0</v>
      </c>
      <c r="I123" s="57">
        <v>16</v>
      </c>
      <c r="J123" s="57">
        <v>66.400000000000006</v>
      </c>
      <c r="K123" s="67">
        <v>53</v>
      </c>
      <c r="L123" s="57">
        <v>20</v>
      </c>
    </row>
    <row r="124" spans="1:14" ht="14.4">
      <c r="A124" s="14"/>
      <c r="B124" s="15"/>
      <c r="C124" s="11"/>
      <c r="D124" s="7" t="s">
        <v>23</v>
      </c>
      <c r="E124" s="42" t="s">
        <v>47</v>
      </c>
      <c r="F124" s="43">
        <v>30</v>
      </c>
      <c r="G124" s="57">
        <v>2.37</v>
      </c>
      <c r="H124" s="57">
        <v>0.3</v>
      </c>
      <c r="I124" s="57">
        <v>14.49</v>
      </c>
      <c r="J124" s="57">
        <v>70.900000000000006</v>
      </c>
      <c r="K124" s="67">
        <v>6</v>
      </c>
      <c r="L124" s="57">
        <v>5</v>
      </c>
    </row>
    <row r="125" spans="1:14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4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4" ht="14.4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6">SUM(G120:G126)</f>
        <v>16.560000000000002</v>
      </c>
      <c r="H127" s="59">
        <f t="shared" si="56"/>
        <v>17.8</v>
      </c>
      <c r="I127" s="59">
        <f t="shared" si="56"/>
        <v>72.16</v>
      </c>
      <c r="J127" s="59">
        <f t="shared" si="56"/>
        <v>526.5</v>
      </c>
      <c r="K127" s="25"/>
      <c r="L127" s="59">
        <f t="shared" ref="L127" si="57">SUM(L120:L126)</f>
        <v>125</v>
      </c>
    </row>
    <row r="128" spans="1:14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4.4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560</v>
      </c>
      <c r="G138" s="32">
        <f t="shared" ref="G138" si="60">G127+G137</f>
        <v>16.560000000000002</v>
      </c>
      <c r="H138" s="61">
        <f t="shared" ref="H138" si="61">H127+H137</f>
        <v>17.8</v>
      </c>
      <c r="I138" s="61">
        <f t="shared" ref="I138" si="62">I127+I137</f>
        <v>72.16</v>
      </c>
      <c r="J138" s="61">
        <f t="shared" ref="J138:L138" si="63">J127+J137</f>
        <v>526.5</v>
      </c>
      <c r="K138" s="61"/>
      <c r="L138" s="61">
        <f t="shared" si="63"/>
        <v>125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26</v>
      </c>
      <c r="E139" s="39" t="s">
        <v>75</v>
      </c>
      <c r="F139" s="40">
        <v>60</v>
      </c>
      <c r="G139" s="55">
        <v>0.41</v>
      </c>
      <c r="H139" s="55">
        <v>0.1</v>
      </c>
      <c r="I139" s="55">
        <v>0.84</v>
      </c>
      <c r="J139" s="55">
        <v>5</v>
      </c>
      <c r="K139" s="66">
        <v>1</v>
      </c>
      <c r="L139" s="55">
        <v>25</v>
      </c>
    </row>
    <row r="140" spans="1:12" ht="14.4">
      <c r="A140" s="23"/>
      <c r="B140" s="15"/>
      <c r="C140" s="11"/>
      <c r="D140" s="6" t="s">
        <v>21</v>
      </c>
      <c r="E140" s="42" t="s">
        <v>76</v>
      </c>
      <c r="F140" s="43">
        <v>200</v>
      </c>
      <c r="G140" s="57">
        <v>11.92</v>
      </c>
      <c r="H140" s="57">
        <v>18.100000000000001</v>
      </c>
      <c r="I140" s="57">
        <v>45.3</v>
      </c>
      <c r="J140" s="57">
        <v>305</v>
      </c>
      <c r="K140" s="67">
        <v>259</v>
      </c>
      <c r="L140" s="57">
        <v>80</v>
      </c>
    </row>
    <row r="141" spans="1:12" ht="14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57">
        <v>0.2</v>
      </c>
      <c r="H141" s="57">
        <v>0</v>
      </c>
      <c r="I141" s="57">
        <v>15</v>
      </c>
      <c r="J141" s="57">
        <v>58</v>
      </c>
      <c r="K141" s="67">
        <v>685</v>
      </c>
      <c r="L141" s="57">
        <v>15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57">
        <v>3.95</v>
      </c>
      <c r="H142" s="57">
        <v>0.5</v>
      </c>
      <c r="I142" s="57">
        <v>21.15</v>
      </c>
      <c r="J142" s="57">
        <v>116.33</v>
      </c>
      <c r="K142" s="67">
        <v>6</v>
      </c>
      <c r="L142" s="57">
        <v>5</v>
      </c>
    </row>
    <row r="143" spans="1:12" ht="14.4">
      <c r="A143" s="23"/>
      <c r="B143" s="15"/>
      <c r="C143" s="11"/>
      <c r="D143" s="7"/>
      <c r="E143" s="42"/>
      <c r="F143" s="43"/>
      <c r="G143" s="57"/>
      <c r="H143" s="57"/>
      <c r="I143" s="57"/>
      <c r="J143" s="57"/>
      <c r="K143" s="67"/>
      <c r="L143" s="57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4">SUM(G139:G145)</f>
        <v>16.48</v>
      </c>
      <c r="H146" s="59">
        <f t="shared" si="64"/>
        <v>18.700000000000003</v>
      </c>
      <c r="I146" s="19">
        <f t="shared" si="64"/>
        <v>82.289999999999992</v>
      </c>
      <c r="J146" s="19">
        <f t="shared" si="64"/>
        <v>484.33</v>
      </c>
      <c r="K146" s="25"/>
      <c r="L146" s="59">
        <f t="shared" ref="L146" si="65">SUM(L139:L145)</f>
        <v>125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4.4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510</v>
      </c>
      <c r="G157" s="32">
        <f t="shared" ref="G157" si="68">G146+G156</f>
        <v>16.48</v>
      </c>
      <c r="H157" s="32">
        <f t="shared" ref="H157" si="69">H146+H156</f>
        <v>18.700000000000003</v>
      </c>
      <c r="I157" s="32">
        <f t="shared" ref="I157" si="70">I146+I156</f>
        <v>82.289999999999992</v>
      </c>
      <c r="J157" s="32">
        <f t="shared" ref="J157:L157" si="71">J146+J156</f>
        <v>484.33</v>
      </c>
      <c r="K157" s="32"/>
      <c r="L157" s="61">
        <f t="shared" si="71"/>
        <v>125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120</v>
      </c>
      <c r="G158" s="55">
        <v>11.3</v>
      </c>
      <c r="H158" s="55">
        <v>12.1</v>
      </c>
      <c r="I158" s="55">
        <v>14.6</v>
      </c>
      <c r="J158" s="55">
        <v>205.6</v>
      </c>
      <c r="K158" s="41" t="s">
        <v>79</v>
      </c>
      <c r="L158" s="55">
        <v>85</v>
      </c>
    </row>
    <row r="159" spans="1:12" ht="14.4">
      <c r="A159" s="23"/>
      <c r="B159" s="15"/>
      <c r="C159" s="11"/>
      <c r="D159" s="6" t="s">
        <v>21</v>
      </c>
      <c r="E159" s="42" t="s">
        <v>78</v>
      </c>
      <c r="F159" s="43">
        <v>150</v>
      </c>
      <c r="G159" s="57">
        <v>3.7</v>
      </c>
      <c r="H159" s="57">
        <v>5.7</v>
      </c>
      <c r="I159" s="57">
        <v>28.2</v>
      </c>
      <c r="J159" s="57">
        <v>195.7</v>
      </c>
      <c r="K159" s="44">
        <v>203</v>
      </c>
      <c r="L159" s="57">
        <v>20</v>
      </c>
    </row>
    <row r="160" spans="1:12" ht="14.4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57">
        <v>0.3</v>
      </c>
      <c r="H160" s="57">
        <v>0</v>
      </c>
      <c r="I160" s="57">
        <v>15.2</v>
      </c>
      <c r="J160" s="57">
        <v>60</v>
      </c>
      <c r="K160" s="44">
        <v>686</v>
      </c>
      <c r="L160" s="57">
        <v>15</v>
      </c>
    </row>
    <row r="161" spans="1:12" ht="14.4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57">
        <v>2.37</v>
      </c>
      <c r="H161" s="57">
        <v>0.3</v>
      </c>
      <c r="I161" s="57">
        <v>14.49</v>
      </c>
      <c r="J161" s="57">
        <v>70.900000000000006</v>
      </c>
      <c r="K161" s="44">
        <v>6</v>
      </c>
      <c r="L161" s="57">
        <v>5</v>
      </c>
    </row>
    <row r="162" spans="1:12" ht="14.4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57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7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7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2">SUM(G158:G164)</f>
        <v>17.670000000000002</v>
      </c>
      <c r="H165" s="59">
        <f t="shared" si="72"/>
        <v>18.100000000000001</v>
      </c>
      <c r="I165" s="19">
        <f t="shared" si="72"/>
        <v>72.489999999999995</v>
      </c>
      <c r="J165" s="59">
        <f t="shared" si="72"/>
        <v>532.19999999999993</v>
      </c>
      <c r="K165" s="25"/>
      <c r="L165" s="59">
        <f t="shared" ref="L165" si="73">SUM(L158:L164)</f>
        <v>125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4.4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500</v>
      </c>
      <c r="G176" s="32">
        <f t="shared" ref="G176" si="76">G165+G175</f>
        <v>17.670000000000002</v>
      </c>
      <c r="H176" s="61">
        <f t="shared" ref="H176" si="77">H165+H175</f>
        <v>18.100000000000001</v>
      </c>
      <c r="I176" s="32">
        <f t="shared" ref="I176" si="78">I165+I175</f>
        <v>72.489999999999995</v>
      </c>
      <c r="J176" s="61">
        <f t="shared" ref="J176:L176" si="79">J165+J175</f>
        <v>532.19999999999993</v>
      </c>
      <c r="K176" s="32"/>
      <c r="L176" s="61">
        <f t="shared" si="79"/>
        <v>125</v>
      </c>
    </row>
    <row r="177" spans="1:12" ht="14.4">
      <c r="A177" s="20">
        <v>2</v>
      </c>
      <c r="B177" s="21">
        <v>5</v>
      </c>
      <c r="C177" s="22" t="s">
        <v>20</v>
      </c>
      <c r="D177" s="5"/>
      <c r="E177" s="39" t="s">
        <v>62</v>
      </c>
      <c r="F177" s="40">
        <v>50</v>
      </c>
      <c r="G177" s="55">
        <v>5</v>
      </c>
      <c r="H177" s="55">
        <v>4.4000000000000004</v>
      </c>
      <c r="I177" s="55">
        <v>25.2</v>
      </c>
      <c r="J177" s="55">
        <v>156</v>
      </c>
      <c r="K177" s="66">
        <v>2</v>
      </c>
      <c r="L177" s="55">
        <v>20</v>
      </c>
    </row>
    <row r="178" spans="1:12" ht="14.4">
      <c r="A178" s="23"/>
      <c r="B178" s="15"/>
      <c r="C178" s="11"/>
      <c r="D178" s="6" t="s">
        <v>21</v>
      </c>
      <c r="E178" s="42" t="s">
        <v>80</v>
      </c>
      <c r="F178" s="43">
        <v>250</v>
      </c>
      <c r="G178" s="57">
        <v>11.2</v>
      </c>
      <c r="H178" s="57">
        <v>15.8</v>
      </c>
      <c r="I178" s="57">
        <v>37.9</v>
      </c>
      <c r="J178" s="57">
        <v>266.89999999999998</v>
      </c>
      <c r="K178" s="67">
        <v>154</v>
      </c>
      <c r="L178" s="57">
        <v>85</v>
      </c>
    </row>
    <row r="179" spans="1:12" ht="14.4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57">
        <v>0.2</v>
      </c>
      <c r="H179" s="57">
        <v>0</v>
      </c>
      <c r="I179" s="57">
        <v>15.6</v>
      </c>
      <c r="J179" s="57">
        <v>42</v>
      </c>
      <c r="K179" s="67">
        <v>685</v>
      </c>
      <c r="L179" s="57">
        <v>20</v>
      </c>
    </row>
    <row r="180" spans="1:12" ht="14.4">
      <c r="A180" s="23"/>
      <c r="B180" s="15"/>
      <c r="C180" s="11"/>
      <c r="D180" s="7"/>
      <c r="E180" s="42"/>
      <c r="F180" s="43"/>
      <c r="G180" s="57"/>
      <c r="H180" s="57"/>
      <c r="I180" s="57"/>
      <c r="J180" s="57"/>
      <c r="K180" s="58"/>
      <c r="L180" s="57"/>
    </row>
    <row r="181" spans="1:12" ht="14.4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59">
        <f t="shared" ref="G184:J184" si="80">SUM(G177:G183)</f>
        <v>16.399999999999999</v>
      </c>
      <c r="H184" s="59">
        <f t="shared" si="80"/>
        <v>20.200000000000003</v>
      </c>
      <c r="I184" s="59">
        <f t="shared" si="80"/>
        <v>78.699999999999989</v>
      </c>
      <c r="J184" s="59">
        <f t="shared" si="80"/>
        <v>464.9</v>
      </c>
      <c r="K184" s="60"/>
      <c r="L184" s="59">
        <f t="shared" ref="L184" si="81">SUM(L177:L183)</f>
        <v>125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4.4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61">
        <f>F184+F194</f>
        <v>500</v>
      </c>
      <c r="G195" s="61">
        <f t="shared" ref="G195" si="84">G184+G194</f>
        <v>16.399999999999999</v>
      </c>
      <c r="H195" s="61">
        <f t="shared" ref="H195" si="85">H184+H194</f>
        <v>20.200000000000003</v>
      </c>
      <c r="I195" s="61">
        <f t="shared" ref="I195" si="86">I184+I194</f>
        <v>78.699999999999989</v>
      </c>
      <c r="J195" s="61">
        <f t="shared" ref="J195:L195" si="87">J184+J194</f>
        <v>464.9</v>
      </c>
      <c r="K195" s="61"/>
      <c r="L195" s="61">
        <f t="shared" si="87"/>
        <v>125</v>
      </c>
    </row>
    <row r="196" spans="1:12">
      <c r="A196" s="27"/>
      <c r="B196" s="28"/>
      <c r="C196" s="75" t="s">
        <v>5</v>
      </c>
      <c r="D196" s="75"/>
      <c r="E196" s="75"/>
      <c r="F196" s="68">
        <f>(F24+F43+F62+F81+F100+F119+F138+F157+F176+F195)/(IF(F24=0,0,1)+IF(F43=0,0,1)+IF(F62=0,0,1)+IF(F81=0,0,1)+IF(F100=0,0,1)+IF(F119=0,0,1)+IF(F138=0,0,1)+IF(F157=0,0,1)+IF(F176=0,0,1)+IF(F195=0,0,1))</f>
        <v>522.20000000000005</v>
      </c>
      <c r="G196" s="70" t="s">
        <v>86</v>
      </c>
      <c r="H196" s="70" t="s">
        <v>87</v>
      </c>
      <c r="I196" s="70" t="s">
        <v>88</v>
      </c>
      <c r="J196" s="70" t="s">
        <v>89</v>
      </c>
      <c r="K196" s="34"/>
      <c r="L196" s="68">
        <f t="shared" ref="L196" si="88">(L24+L43+L62+L81+L100+L119+L138+L157+L176+L195)/(IF(L24=0,0,1)+IF(L43=0,0,1)+IF(L62=0,0,1)+IF(L81=0,0,1)+IF(L100=0,0,1)+IF(L119=0,0,1)+IF(L138=0,0,1)+IF(L157=0,0,1)+IF(L176=0,0,1)+IF(L195=0,0,1))</f>
        <v>125</v>
      </c>
    </row>
    <row r="197" spans="1:12">
      <c r="G197" s="69"/>
      <c r="H197" s="69"/>
      <c r="I197" s="69"/>
      <c r="J197" s="69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2024-05-07T06:20:14Z</cp:lastPrinted>
  <dcterms:created xsi:type="dcterms:W3CDTF">2022-05-16T14:23:56Z</dcterms:created>
  <dcterms:modified xsi:type="dcterms:W3CDTF">2025-09-01T10:54:03Z</dcterms:modified>
</cp:coreProperties>
</file>